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ENERJISA\CFO\Investor Relations\4. Presentations\8. Earnings Presentation\2024\03_H1 2024\08_Fact Sheet\"/>
    </mc:Choice>
  </mc:AlternateContent>
  <xr:revisionPtr revIDLastSave="0" documentId="13_ncr:1_{6F6738E2-06DF-4C09-85D8-DB4E99034336}" xr6:coauthVersionLast="47" xr6:coauthVersionMax="47" xr10:uidLastSave="{00000000-0000-0000-0000-000000000000}"/>
  <bookViews>
    <workbookView xWindow="-110" yWindow="-110" windowWidth="19420" windowHeight="11620" xr2:uid="{D74D0316-E9FB-4E1E-B949-1F6B82E567C9}"/>
  </bookViews>
  <sheets>
    <sheet name="Konsolide" sheetId="1" r:id="rId1"/>
    <sheet name="Perakende &amp; Müşteri Çözümleri" sheetId="2" r:id="rId2"/>
    <sheet name="Dağıtım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new2" hidden="1">0</definedName>
    <definedName name="__123Graph_A" localSheetId="0" hidden="1">[1]TABLO!#REF!</definedName>
    <definedName name="__123Graph_A" localSheetId="1" hidden="1">[1]TABLO!#REF!</definedName>
    <definedName name="__123Graph_ARISK" localSheetId="0" hidden="1">#REF!</definedName>
    <definedName name="__123Graph_ARISK" localSheetId="1" hidden="1">#REF!</definedName>
    <definedName name="__123Graph_B" localSheetId="0" hidden="1">[2]FONKON2005!#REF!</definedName>
    <definedName name="__123Graph_B" localSheetId="1" hidden="1">[2]FONKON2005!#REF!</definedName>
    <definedName name="__123Graph_BRISK" localSheetId="0" hidden="1">#REF!</definedName>
    <definedName name="__123Graph_BRISK" localSheetId="1" hidden="1">#REF!</definedName>
    <definedName name="__123Graph_C" localSheetId="0" hidden="1">[2]FONKON2005!#REF!</definedName>
    <definedName name="__123Graph_C" localSheetId="1" hidden="1">[2]FONKON2005!#REF!</definedName>
    <definedName name="__123Graph_D" localSheetId="0" hidden="1">[2]FONKON2005!#REF!</definedName>
    <definedName name="__123Graph_D" localSheetId="1" hidden="1">[2]FONKON2005!#REF!</definedName>
    <definedName name="__123Graph_E" localSheetId="0" hidden="1">[2]FONKON2005!#REF!</definedName>
    <definedName name="__123Graph_E" localSheetId="1" hidden="1">[2]FONKON2005!#REF!</definedName>
    <definedName name="__123Graph_F" localSheetId="0" hidden="1">[2]FONKON2005!#REF!</definedName>
    <definedName name="__123Graph_F" localSheetId="1" hidden="1">[2]FONKON2005!#REF!</definedName>
    <definedName name="__123Graph_X" localSheetId="0" hidden="1">[2]FONKON2005!#REF!</definedName>
    <definedName name="__123Graph_X" localSheetId="1" hidden="1">[2]FONKON2005!#REF!</definedName>
    <definedName name="__new2" hidden="1">0</definedName>
    <definedName name="_1_________________________0_S" localSheetId="0" hidden="1">[3]SEMANAIS!#REF!</definedName>
    <definedName name="_1_________________________0_S" localSheetId="1" hidden="1">[3]SEMANAIS!#REF!</definedName>
    <definedName name="_10____0_S" localSheetId="0" hidden="1">[3]SEMANAIS!#REF!</definedName>
    <definedName name="_10____0_S" localSheetId="1" hidden="1">[3]SEMANAIS!#REF!</definedName>
    <definedName name="_11___0_S" localSheetId="0" hidden="1">[3]SEMANAIS!#REF!</definedName>
    <definedName name="_11___0_S" localSheetId="1" hidden="1">[3]SEMANAIS!#REF!</definedName>
    <definedName name="_12_0_S" localSheetId="0" hidden="1">[3]SEMANAIS!#REF!</definedName>
    <definedName name="_12_0_S" localSheetId="1" hidden="1">[3]SEMANAIS!#REF!</definedName>
    <definedName name="_2________________________0_S" localSheetId="0" hidden="1">[3]SEMANAIS!#REF!</definedName>
    <definedName name="_2________________________0_S" localSheetId="1" hidden="1">[3]SEMANAIS!#REF!</definedName>
    <definedName name="_2S" localSheetId="0" hidden="1">[3]SEMANAIS!#REF!</definedName>
    <definedName name="_2S" localSheetId="1" hidden="1">[3]SEMANAIS!#REF!</definedName>
    <definedName name="_3_______________________0_S" localSheetId="0" hidden="1">[3]SEMANAIS!#REF!</definedName>
    <definedName name="_3_______________________0_S" localSheetId="1" hidden="1">[3]SEMANAIS!#REF!</definedName>
    <definedName name="_4______________________0_S" localSheetId="0" hidden="1">[3]SEMANAIS!#REF!</definedName>
    <definedName name="_4______________________0_S" localSheetId="1" hidden="1">[3]SEMANAIS!#REF!</definedName>
    <definedName name="_5_____________________0_S" localSheetId="0" hidden="1">[3]SEMANAIS!#REF!</definedName>
    <definedName name="_5_____________________0_S" localSheetId="1" hidden="1">[3]SEMANAIS!#REF!</definedName>
    <definedName name="_6____________________0_S" localSheetId="0" hidden="1">[3]SEMANAIS!#REF!</definedName>
    <definedName name="_6____________________0_S" localSheetId="1" hidden="1">[3]SEMANAIS!#REF!</definedName>
    <definedName name="_7___________________0_S" localSheetId="0" hidden="1">[3]SEMANAIS!#REF!</definedName>
    <definedName name="_7___________________0_S" localSheetId="1" hidden="1">[3]SEMANAIS!#REF!</definedName>
    <definedName name="_8__________________0_S" localSheetId="0" hidden="1">[3]SEMANAIS!#REF!</definedName>
    <definedName name="_8__________________0_S" localSheetId="1" hidden="1">[3]SEMANAIS!#REF!</definedName>
    <definedName name="_9_____0_S" localSheetId="0" hidden="1">[3]SEMANAIS!#REF!</definedName>
    <definedName name="_9_____0_S" localSheetId="1" hidden="1">[3]SEMANAIS!#REF!</definedName>
    <definedName name="_AtRisk_FitDataRange_FIT_40D80_80F43" localSheetId="0" hidden="1">[4]RD_Hydro_RunOfRiver!#REF!</definedName>
    <definedName name="_AtRisk_FitDataRange_FIT_40D80_80F43" localSheetId="1" hidden="1">[4]RD_Hydro_RunOfRiver!#REF!</definedName>
    <definedName name="_AtRisk_FitDataRange_FIT_7BE51_C172" localSheetId="0" hidden="1">#REF!</definedName>
    <definedName name="_AtRisk_FitDataRange_FIT_7BE51_C172" localSheetId="1" hidden="1">#REF!</definedName>
    <definedName name="_AtRisk_FitDataRange_FIT_A9C82_40FC4" localSheetId="0" hidden="1">#REF!</definedName>
    <definedName name="_AtRisk_FitDataRange_FIT_A9C82_40FC4" localSheetId="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0.95</definedName>
    <definedName name="_Dist_Bin" localSheetId="0" hidden="1">#REF!</definedName>
    <definedName name="_Dist_Bin" localSheetId="1" hidden="1">#REF!</definedName>
    <definedName name="_Dist_Values" localSheetId="0" hidden="1">#REF!</definedName>
    <definedName name="_Dist_Values" localSheetId="1" hidden="1">#REF!</definedName>
    <definedName name="_Fill" localSheetId="0" hidden="1">#REF!</definedName>
    <definedName name="_Fill" localSheetId="1" hidden="1">#REF!</definedName>
    <definedName name="_xlnm._FilterDatabase" hidden="1">[5]INVESTISSEMENTS!$A$2:$L$113</definedName>
    <definedName name="_Key1" localSheetId="0" hidden="1">#REF!</definedName>
    <definedName name="_Key1" localSheetId="1" hidden="1">#REF!</definedName>
    <definedName name="_Key2" localSheetId="0" hidden="1">#REF!</definedName>
    <definedName name="_Key2" localSheetId="1" hidden="1">#REF!</definedName>
    <definedName name="_new2" hidden="1">0</definedName>
    <definedName name="_Order1" hidden="1">0</definedName>
    <definedName name="_Order2" hidden="1">0</definedName>
    <definedName name="_q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Sort" localSheetId="0" hidden="1">#REF!</definedName>
    <definedName name="_Sort" localSheetId="1" hidden="1">#REF!</definedName>
    <definedName name="AccessDatabase" hidden="1">"S:\A_Utilisateurs DAG\Morado Juan\Base_DIG_Datas.mdb"</definedName>
    <definedName name="afgqwafg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asad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dad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wr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w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G_Del" hidden="1">15</definedName>
    <definedName name="BG_Ins" hidden="1">4</definedName>
    <definedName name="BG_Mod" hidden="1">6</definedName>
    <definedName name="budget" hidden="1">[6]INVESTISSEMENTS!$A$2:$L$113</definedName>
    <definedName name="CBWorkbookPriority" hidden="1">-955477133</definedName>
    <definedName name="CEO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E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ode" localSheetId="0" hidden="1">#REF!</definedName>
    <definedName name="Code" localSheetId="1" hidden="1">#REF!</definedName>
    <definedName name="CrRsk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rRs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ata2" localSheetId="0" hidden="1">#REF!</definedName>
    <definedName name="data2" localSheetId="1" hidden="1">#REF!</definedName>
    <definedName name="data3" localSheetId="0" hidden="1">#REF!</definedName>
    <definedName name="data3" localSheetId="1" hidden="1">#REF!</definedName>
    <definedName name="de" localSheetId="0" hidden="1">{#N/A,#N/A,TRUE,"Sales Comparison";#N/A,#N/A,TRUE,"Cum. Summary FFR";#N/A,#N/A,TRUE,"Monthly Summary FFR";#N/A,#N/A,TRUE,"Cum. Summary TL";#N/A,#N/A,TRUE,"Monthly Summary TL"}</definedName>
    <definedName name="de" hidden="1">{#N/A,#N/A,TRUE,"Sales Comparison";#N/A,#N/A,TRUE,"Cum. Summary FFR";#N/A,#N/A,TRUE,"Monthly Summary FFR";#N/A,#N/A,TRUE,"Cum. Summary TL";#N/A,#N/A,TRUE,"Monthly Summary TL"}</definedName>
    <definedName name="de_1" localSheetId="0" hidden="1">{#N/A,#N/A,TRUE,"Sales Comparison";#N/A,#N/A,TRUE,"Cum. Summary FFR";#N/A,#N/A,TRUE,"Monthly Summary FFR";#N/A,#N/A,TRUE,"Cum. Summary TL";#N/A,#N/A,TRUE,"Monthly Summary TL"}</definedName>
    <definedName name="de_1" hidden="1">{#N/A,#N/A,TRUE,"Sales Comparison";#N/A,#N/A,TRUE,"Cum. Summary FFR";#N/A,#N/A,TRUE,"Monthly Summary FFR";#N/A,#N/A,TRUE,"Cum. Summary TL";#N/A,#N/A,TRUE,"Monthly Summary TL"}</definedName>
    <definedName name="de_2" localSheetId="0" hidden="1">{#N/A,#N/A,TRUE,"Sales Comparison";#N/A,#N/A,TRUE,"Cum. Summary FFR";#N/A,#N/A,TRUE,"Monthly Summary FFR";#N/A,#N/A,TRUE,"Cum. Summary TL";#N/A,#N/A,TRUE,"Monthly Summary TL"}</definedName>
    <definedName name="de_2" hidden="1">{#N/A,#N/A,TRUE,"Sales Comparison";#N/A,#N/A,TRUE,"Cum. Summary FFR";#N/A,#N/A,TRUE,"Monthly Summary FFR";#N/A,#N/A,TRUE,"Cum. Summary TL";#N/A,#N/A,TRUE,"Monthly Summary TL"}</definedName>
    <definedName name="de_3" localSheetId="0" hidden="1">{#N/A,#N/A,TRUE,"Sales Comparison";#N/A,#N/A,TRUE,"Cum. Summary FFR";#N/A,#N/A,TRUE,"Monthly Summary FFR";#N/A,#N/A,TRUE,"Cum. Summary TL";#N/A,#N/A,TRUE,"Monthly Summary TL"}</definedName>
    <definedName name="de_3" hidden="1">{#N/A,#N/A,TRUE,"Sales Comparison";#N/A,#N/A,TRUE,"Cum. Summary FFR";#N/A,#N/A,TRUE,"Monthly Summary FFR";#N/A,#N/A,TRUE,"Cum. Summary TL";#N/A,#N/A,TRUE,"Monthly Summary TL"}</definedName>
    <definedName name="de_4" localSheetId="0" hidden="1">{#N/A,#N/A,TRUE,"Sales Comparison";#N/A,#N/A,TRUE,"Cum. Summary FFR";#N/A,#N/A,TRUE,"Monthly Summary FFR";#N/A,#N/A,TRUE,"Cum. Summary TL";#N/A,#N/A,TRUE,"Monthly Summary TL"}</definedName>
    <definedName name="de_4" hidden="1">{#N/A,#N/A,TRUE,"Sales Comparison";#N/A,#N/A,TRUE,"Cum. Summary FFR";#N/A,#N/A,TRUE,"Monthly Summary FFR";#N/A,#N/A,TRUE,"Cum. Summary TL";#N/A,#N/A,TRUE,"Monthly Summary TL"}</definedName>
    <definedName name="de_5" localSheetId="0" hidden="1">{#N/A,#N/A,TRUE,"Sales Comparison";#N/A,#N/A,TRUE,"Cum. Summary FFR";#N/A,#N/A,TRUE,"Monthly Summary FFR";#N/A,#N/A,TRUE,"Cum. Summary TL";#N/A,#N/A,TRUE,"Monthly Summary TL"}</definedName>
    <definedName name="de_5" hidden="1">{#N/A,#N/A,TRUE,"Sales Comparison";#N/A,#N/A,TRUE,"Cum. Summary FFR";#N/A,#N/A,TRUE,"Monthly Summary FFR";#N/A,#N/A,TRUE,"Cum. Summary TL";#N/A,#N/A,TRUE,"Monthly Summary TL"}</definedName>
    <definedName name="Discount" localSheetId="0" hidden="1">#REF!</definedName>
    <definedName name="Discount" localSheetId="1" hidden="1">#REF!</definedName>
    <definedName name="display_area_2" localSheetId="0" hidden="1">#REF!</definedName>
    <definedName name="display_area_2" localSheetId="1" hidden="1">#REF!</definedName>
    <definedName name="disposal2005" localSheetId="0" hidden="1">Main.SAPF4Help()</definedName>
    <definedName name="disposal2005" localSheetId="1" hidden="1">Main.SAPF4Help()</definedName>
    <definedName name="DME_Dirty" hidden="1">"Hamis"</definedName>
    <definedName name="DME_LocalFile" hidden="1">"Igaz"</definedName>
    <definedName name="ERAY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t4rtretg" localSheetId="0" hidden="1">#REF!</definedName>
    <definedName name="et4rtretg" localSheetId="1" hidden="1">#REF!</definedName>
    <definedName name="etrt" localSheetId="0" hidden="1">#REF!</definedName>
    <definedName name="etrt" localSheetId="1" hidden="1">#REF!</definedName>
    <definedName name="etter" localSheetId="0" hidden="1">#REF!</definedName>
    <definedName name="etter" localSheetId="1" hidden="1">#REF!</definedName>
    <definedName name="FCode" localSheetId="0" hidden="1">#REF!</definedName>
    <definedName name="FCode" localSheetId="1" hidden="1">#REF!</definedName>
    <definedName name="febr2003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ebr2003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ill" hidden="1">'[7]138-05'!$A$8:$A$175</definedName>
    <definedName name="HiddenRows" localSheetId="0" hidden="1">#REF!</definedName>
    <definedName name="HiddenRows" localSheetId="1" hidden="1">#REF!</definedName>
    <definedName name="HTML_CodePage" hidden="1">1254</definedName>
    <definedName name="HTML_Control" localSheetId="0" hidden="1">{"'DOVIZ2003'!$A$427:$L$449"}</definedName>
    <definedName name="HTML_Control" hidden="1">{"'DOVIZ2003'!$A$427:$L$449"}</definedName>
    <definedName name="HTML_Description" hidden="1">""</definedName>
    <definedName name="HTML_Email" hidden="1">"bineci@sa.com.tr"</definedName>
    <definedName name="HTML_Header" hidden="1">""</definedName>
    <definedName name="HTML_LastUpdate" hidden="1">"05.05.2003"</definedName>
    <definedName name="HTML_LineAfter" hidden="1">FALSE</definedName>
    <definedName name="HTML_LineBefore" hidden="1">FALSE</definedName>
    <definedName name="HTML_Name" hidden="1">"Planlama- Dr.Barbaros İNECİ"</definedName>
    <definedName name="HTML_OBDlg2" hidden="1">TRUE</definedName>
    <definedName name="HTML_OBDlg4" hidden="1">TRUE</definedName>
    <definedName name="HTML_OS" hidden="1">0</definedName>
    <definedName name="HTML_PathFile" hidden="1">"C:\BARBAROS INECI\SANET\doviz03.htm"</definedName>
    <definedName name="HTML_Title" hidden="1">""</definedName>
    <definedName name="INDEXX" localSheetId="0" hidden="1">Main.SAPF4Help()</definedName>
    <definedName name="INDEXX" localSheetId="1" hidden="1">Main.SAPF4Help()</definedName>
    <definedName name="IQ_ADDIN" hidden="1">"AUTO"</definedName>
    <definedName name="KH" localSheetId="0" hidden="1">Main.SAPF4Help()</definedName>
    <definedName name="KH" localSheetId="1" hidden="1">Main.SAPF4Help()</definedName>
    <definedName name="lşiiş" localSheetId="0" hidden="1">#REF!</definedName>
    <definedName name="lşiiş" localSheetId="1" hidden="1">#REF!</definedName>
    <definedName name="lşilş" localSheetId="0" hidden="1">#REF!</definedName>
    <definedName name="lşilş" localSheetId="1" hidden="1">#REF!</definedName>
    <definedName name="new" hidden="1">0</definedName>
    <definedName name="NIM_R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IM_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OrderTable" localSheetId="0" hidden="1">#REF!</definedName>
    <definedName name="OrderTable" localSheetId="1" hidden="1">#REF!</definedName>
    <definedName name="Pal_Workbook_GUID" hidden="1">"JGWTPT9SRYYJT7W4MAJGWPXX"</definedName>
    <definedName name="pippo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ipp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dForm" localSheetId="0" hidden="1">#REF!</definedName>
    <definedName name="ProdForm" localSheetId="1" hidden="1">#REF!</definedName>
    <definedName name="Product" localSheetId="0" hidden="1">#REF!</definedName>
    <definedName name="Product" localSheetId="1" hidden="1">#REF!</definedName>
    <definedName name="qq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CArea" localSheetId="0" hidden="1">#REF!</definedName>
    <definedName name="RCArea" localSheetId="1" hidden="1">#REF!</definedName>
    <definedName name="ret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et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2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0" hidden="1">#REF!</definedName>
    <definedName name="rr" localSheetId="1" hidden="1">#REF!</definedName>
    <definedName name="rtyrytr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tyrytr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wer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we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jdD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NEM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NEM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PBEXrevision" hidden="1">1</definedName>
    <definedName name="SAPBEXsysID" hidden="1">"MDP"</definedName>
    <definedName name="SAPBEXwbID" hidden="1">"3MVHZ9YHGX35VCP8469G9SAP7"</definedName>
    <definedName name="SAPFuncF4Help" localSheetId="0" hidden="1">Main.SAPF4Help()</definedName>
    <definedName name="SAPFuncF4Help" localSheetId="1" hidden="1">Main.SAPF4Help()</definedName>
    <definedName name="shjahdAJ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IG_CONTROLE" localSheetId="0" hidden="1">#REF!</definedName>
    <definedName name="SIG_CONTROLE" localSheetId="1" hidden="1">#REF!</definedName>
    <definedName name="SIG_YCPATB3_H0069" localSheetId="0" hidden="1">#REF!</definedName>
    <definedName name="SIG_YCPATB3_H0069" localSheetId="1" hidden="1">#REF!</definedName>
    <definedName name="SIG_YCPATB3_H0070" localSheetId="0" hidden="1">#REF!</definedName>
    <definedName name="SIG_YCPATB3_H0070" localSheetId="1" hidden="1">#REF!</definedName>
    <definedName name="SIG_YCPATB3_H0071" localSheetId="0" hidden="1">#REF!</definedName>
    <definedName name="SIG_YCPATB3_H0071" localSheetId="1" hidden="1">#REF!</definedName>
    <definedName name="SIG_YCPATB3_H0072" localSheetId="0" hidden="1">#REF!</definedName>
    <definedName name="SIG_YCPATB3_H0072" localSheetId="1" hidden="1">#REF!</definedName>
    <definedName name="SIG_YCPATB3_H0073" localSheetId="0" hidden="1">#REF!</definedName>
    <definedName name="SIG_YCPATB3_H0073" localSheetId="1" hidden="1">#REF!</definedName>
    <definedName name="SIG_YCPATB3_H0074" localSheetId="0" hidden="1">#REF!</definedName>
    <definedName name="SIG_YCPATB3_H0074" localSheetId="1" hidden="1">#REF!</definedName>
    <definedName name="SIG_YCPATB3_H0075" localSheetId="0" hidden="1">#REF!</definedName>
    <definedName name="SIG_YCPATB3_H0075" localSheetId="1" hidden="1">#REF!</definedName>
    <definedName name="SIG_YCPATB3_H0076" localSheetId="0" hidden="1">#REF!</definedName>
    <definedName name="SIG_YCPATB3_H0076" localSheetId="1" hidden="1">#REF!</definedName>
    <definedName name="SIG_YCPATB3_H0077" localSheetId="0" hidden="1">#REF!</definedName>
    <definedName name="SIG_YCPATB3_H0077" localSheetId="1" hidden="1">#REF!</definedName>
    <definedName name="SIG_YCPATB3_H0078" localSheetId="0" hidden="1">#REF!</definedName>
    <definedName name="SIG_YCPATB3_H0078" localSheetId="1" hidden="1">#REF!</definedName>
    <definedName name="SIG_YCPATB3_H0079" localSheetId="0" hidden="1">#REF!</definedName>
    <definedName name="SIG_YCPATB3_H0079" localSheetId="1" hidden="1">#REF!</definedName>
    <definedName name="SIG_YCPATB3_H0080" localSheetId="0" hidden="1">#REF!</definedName>
    <definedName name="SIG_YCPATB3_H0080" localSheetId="1" hidden="1">#REF!</definedName>
    <definedName name="SIG_YCPATB3_H0081" localSheetId="0" hidden="1">#REF!</definedName>
    <definedName name="SIG_YCPATB3_H0081" localSheetId="1" hidden="1">#REF!</definedName>
    <definedName name="SIG_YCPATB3_H0082" localSheetId="0" hidden="1">#REF!</definedName>
    <definedName name="SIG_YCPATB3_H0082" localSheetId="1" hidden="1">#REF!</definedName>
    <definedName name="SIG_YCPATB3_H0083" localSheetId="0" hidden="1">#REF!</definedName>
    <definedName name="SIG_YCPATB3_H0083" localSheetId="1" hidden="1">#REF!</definedName>
    <definedName name="SIG_YCPATB3_H0084" localSheetId="0" hidden="1">#REF!</definedName>
    <definedName name="SIG_YCPATB3_H0084" localSheetId="1" hidden="1">#REF!</definedName>
    <definedName name="SpecialPrice" localSheetId="0" hidden="1">#REF!</definedName>
    <definedName name="SpecialPrice" localSheetId="1" hidden="1">#REF!</definedName>
    <definedName name="SS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S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bl_ProdInfo" localSheetId="0" hidden="1">#REF!</definedName>
    <definedName name="tbl_ProdInfo" localSheetId="1" hidden="1">#REF!</definedName>
    <definedName name="terter" localSheetId="0" hidden="1">{#N/A,#N/A,TRUE,"Sales Comparison";#N/A,#N/A,TRUE,"Cum. Summary FFR";#N/A,#N/A,TRUE,"Monthly Summary FFR";#N/A,#N/A,TRUE,"Cum. Summary TL";#N/A,#N/A,TRUE,"Monthly Summary TL"}</definedName>
    <definedName name="terter" hidden="1">{#N/A,#N/A,TRUE,"Sales Comparison";#N/A,#N/A,TRUE,"Cum. Summary FFR";#N/A,#N/A,TRUE,"Monthly Summary FFR";#N/A,#N/A,TRUE,"Cum. Summary TL";#N/A,#N/A,TRUE,"Monthly Summary TL"}</definedName>
    <definedName name="TextRefCopyRangeCount" hidden="1">9</definedName>
    <definedName name="ujyt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ujyt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Volumes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olume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ew" localSheetId="0" hidden="1">{"'22.17'!$A$1:$J$51"}</definedName>
    <definedName name="wew" hidden="1">{"'22.17'!$A$1:$J$51"}</definedName>
    <definedName name="wrn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localSheetId="0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localSheetId="0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localSheetId="0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localSheetId="0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localSheetId="0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ll._.schedules.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ylık.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capital._.schedules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ri._.Ay." localSheetId="0" hidden="1">{#N/A,#N/A,FALSE,"Bilanço";#N/A,#N/A,FALSE,"Kümülatif Gelir Tablosu";#N/A,#N/A,FALSE,"Aylık Gelir Tablosu";#N/A,#N/A,FALSE,"Raşyo 1"}</definedName>
    <definedName name="wrn.Cari._.Ay." hidden="1">{#N/A,#N/A,FALSE,"Bilanço";#N/A,#N/A,FALSE,"Kümülatif Gelir Tablosu";#N/A,#N/A,FALSE,"Aylık Gelir Tablosu";#N/A,#N/A,FALSE,"Raşyo 1"}</definedName>
    <definedName name="wrn.Cari._.Ay._1" localSheetId="0" hidden="1">{#N/A,#N/A,FALSE,"Bilanço";#N/A,#N/A,FALSE,"Kümülatif Gelir Tablosu";#N/A,#N/A,FALSE,"Aylık Gelir Tablosu";#N/A,#N/A,FALSE,"Raşyo 1"}</definedName>
    <definedName name="wrn.Cari._.Ay._1" hidden="1">{#N/A,#N/A,FALSE,"Bilanço";#N/A,#N/A,FALSE,"Kümülatif Gelir Tablosu";#N/A,#N/A,FALSE,"Aylık Gelir Tablosu";#N/A,#N/A,FALSE,"Raşyo 1"}</definedName>
    <definedName name="wrn.Cari._.Ay._2" localSheetId="0" hidden="1">{#N/A,#N/A,FALSE,"Bilanço";#N/A,#N/A,FALSE,"Kümülatif Gelir Tablosu";#N/A,#N/A,FALSE,"Aylık Gelir Tablosu";#N/A,#N/A,FALSE,"Raşyo 1"}</definedName>
    <definedName name="wrn.Cari._.Ay._2" hidden="1">{#N/A,#N/A,FALSE,"Bilanço";#N/A,#N/A,FALSE,"Kümülatif Gelir Tablosu";#N/A,#N/A,FALSE,"Aylık Gelir Tablosu";#N/A,#N/A,FALSE,"Raşyo 1"}</definedName>
    <definedName name="wrn.Cari._.Ay._3" localSheetId="0" hidden="1">{#N/A,#N/A,FALSE,"Bilanço";#N/A,#N/A,FALSE,"Kümülatif Gelir Tablosu";#N/A,#N/A,FALSE,"Aylık Gelir Tablosu";#N/A,#N/A,FALSE,"Raşyo 1"}</definedName>
    <definedName name="wrn.Cari._.Ay._3" hidden="1">{#N/A,#N/A,FALSE,"Bilanço";#N/A,#N/A,FALSE,"Kümülatif Gelir Tablosu";#N/A,#N/A,FALSE,"Aylık Gelir Tablosu";#N/A,#N/A,FALSE,"Raşyo 1"}</definedName>
    <definedName name="wrn.Cari._.Ay._4" localSheetId="0" hidden="1">{#N/A,#N/A,FALSE,"Bilanço";#N/A,#N/A,FALSE,"Kümülatif Gelir Tablosu";#N/A,#N/A,FALSE,"Aylık Gelir Tablosu";#N/A,#N/A,FALSE,"Raşyo 1"}</definedName>
    <definedName name="wrn.Cari._.Ay._4" hidden="1">{#N/A,#N/A,FALSE,"Bilanço";#N/A,#N/A,FALSE,"Kümülatif Gelir Tablosu";#N/A,#N/A,FALSE,"Aylık Gelir Tablosu";#N/A,#N/A,FALSE,"Raşyo 1"}</definedName>
    <definedName name="wrn.Cari._.Ay._5" localSheetId="0" hidden="1">{#N/A,#N/A,FALSE,"Bilanço";#N/A,#N/A,FALSE,"Kümülatif Gelir Tablosu";#N/A,#N/A,FALSE,"Aylık Gelir Tablosu";#N/A,#N/A,FALSE,"Raşyo 1"}</definedName>
    <definedName name="wrn.Cari._.Ay._5" hidden="1">{#N/A,#N/A,FALSE,"Bilanço";#N/A,#N/A,FALSE,"Kümülatif Gelir Tablosu";#N/A,#N/A,FALSE,"Aylık Gelir Tablosu";#N/A,#N/A,FALSE,"Raşyo 1"}</definedName>
    <definedName name="wrn.Monthly._.Report." localSheetId="0" hidden="1">{#N/A,#N/A,TRUE,"Sales Comparison";#N/A,#N/A,TRUE,"Cum. Summary FFR";#N/A,#N/A,TRUE,"Monthly Summary FFR";#N/A,#N/A,TRUE,"Cum. Summary TL";#N/A,#N/A,TRUE,"Monthly Summary TL"}</definedName>
    <definedName name="wrn.Monthly._.Report." hidden="1">{#N/A,#N/A,TRUE,"Sales Comparison";#N/A,#N/A,TRUE,"Cum. Summary FFR";#N/A,#N/A,TRUE,"Monthly Summary FFR";#N/A,#N/A,TRUE,"Cum. Summary TL";#N/A,#N/A,TRUE,"Monthly Summary TL"}</definedName>
    <definedName name="wrn.Monthly._.Report._1" localSheetId="0" hidden="1">{#N/A,#N/A,TRUE,"Sales Comparison";#N/A,#N/A,TRUE,"Cum. Summary FFR";#N/A,#N/A,TRUE,"Monthly Summary FFR";#N/A,#N/A,TRUE,"Cum. Summary TL";#N/A,#N/A,TRUE,"Monthly Summary TL"}</definedName>
    <definedName name="wrn.Monthly._.Report._1" hidden="1">{#N/A,#N/A,TRUE,"Sales Comparison";#N/A,#N/A,TRUE,"Cum. Summary FFR";#N/A,#N/A,TRUE,"Monthly Summary FFR";#N/A,#N/A,TRUE,"Cum. Summary TL";#N/A,#N/A,TRUE,"Monthly Summary TL"}</definedName>
    <definedName name="wrn.Monthly._.Report._2" localSheetId="0" hidden="1">{#N/A,#N/A,TRUE,"Sales Comparison";#N/A,#N/A,TRUE,"Cum. Summary FFR";#N/A,#N/A,TRUE,"Monthly Summary FFR";#N/A,#N/A,TRUE,"Cum. Summary TL";#N/A,#N/A,TRUE,"Monthly Summary TL"}</definedName>
    <definedName name="wrn.Monthly._.Report._2" hidden="1">{#N/A,#N/A,TRUE,"Sales Comparison";#N/A,#N/A,TRUE,"Cum. Summary FFR";#N/A,#N/A,TRUE,"Monthly Summary FFR";#N/A,#N/A,TRUE,"Cum. Summary TL";#N/A,#N/A,TRUE,"Monthly Summary TL"}</definedName>
    <definedName name="wrn.Monthly._.Report._3" localSheetId="0" hidden="1">{#N/A,#N/A,TRUE,"Sales Comparison";#N/A,#N/A,TRUE,"Cum. Summary FFR";#N/A,#N/A,TRUE,"Monthly Summary FFR";#N/A,#N/A,TRUE,"Cum. Summary TL";#N/A,#N/A,TRUE,"Monthly Summary TL"}</definedName>
    <definedName name="wrn.Monthly._.Report._3" hidden="1">{#N/A,#N/A,TRUE,"Sales Comparison";#N/A,#N/A,TRUE,"Cum. Summary FFR";#N/A,#N/A,TRUE,"Monthly Summary FFR";#N/A,#N/A,TRUE,"Cum. Summary TL";#N/A,#N/A,TRUE,"Monthly Summary TL"}</definedName>
    <definedName name="wrn.Monthly._.Report._4" localSheetId="0" hidden="1">{#N/A,#N/A,TRUE,"Sales Comparison";#N/A,#N/A,TRUE,"Cum. Summary FFR";#N/A,#N/A,TRUE,"Monthly Summary FFR";#N/A,#N/A,TRUE,"Cum. Summary TL";#N/A,#N/A,TRUE,"Monthly Summary TL"}</definedName>
    <definedName name="wrn.Monthly._.Report._4" hidden="1">{#N/A,#N/A,TRUE,"Sales Comparison";#N/A,#N/A,TRUE,"Cum. Summary FFR";#N/A,#N/A,TRUE,"Monthly Summary FFR";#N/A,#N/A,TRUE,"Cum. Summary TL";#N/A,#N/A,TRUE,"Monthly Summary TL"}</definedName>
    <definedName name="wrn.Monthly._.Report._5" localSheetId="0" hidden="1">{#N/A,#N/A,TRUE,"Sales Comparison";#N/A,#N/A,TRUE,"Cum. Summary FFR";#N/A,#N/A,TRUE,"Monthly Summary FFR";#N/A,#N/A,TRUE,"Cum. Summary TL";#N/A,#N/A,TRUE,"Monthly Summary TL"}</definedName>
    <definedName name="wrn.Monthly._.Report._5" hidden="1">{#N/A,#N/A,TRUE,"Sales Comparison";#N/A,#N/A,TRUE,"Cum. Summary FFR";#N/A,#N/A,TRUE,"Monthly Summary FFR";#N/A,#N/A,TRUE,"Cum. Summary TL";#N/A,#N/A,TRUE,"Monthly Summary TL"}</definedName>
    <definedName name="wrn.RAPOR1." localSheetId="0" hidden="1">{"ACIK",#N/A,FALSE,"A";"EXIM",#N/A,FALSE,"B";"DOVIZ",#N/A,FALSE,"D"}</definedName>
    <definedName name="wrn.RAPOR1." hidden="1">{"ACIK",#N/A,FALSE,"A";"EXIM",#N/A,FALSE,"B";"DOVIZ",#N/A,FALSE,"D"}</definedName>
    <definedName name="wrn.RAPOR1._1" localSheetId="0" hidden="1">{"ACIK",#N/A,FALSE,"A";"EXIM",#N/A,FALSE,"B";"DOVIZ",#N/A,FALSE,"D"}</definedName>
    <definedName name="wrn.RAPOR1._1" hidden="1">{"ACIK",#N/A,FALSE,"A";"EXIM",#N/A,FALSE,"B";"DOVIZ",#N/A,FALSE,"D"}</definedName>
    <definedName name="wrn.RAPOR1._2" localSheetId="0" hidden="1">{"ACIK",#N/A,FALSE,"A";"EXIM",#N/A,FALSE,"B";"DOVIZ",#N/A,FALSE,"D"}</definedName>
    <definedName name="wrn.RAPOR1._2" hidden="1">{"ACIK",#N/A,FALSE,"A";"EXIM",#N/A,FALSE,"B";"DOVIZ",#N/A,FALSE,"D"}</definedName>
    <definedName name="wrn.RAPOR1._3" localSheetId="0" hidden="1">{"ACIK",#N/A,FALSE,"A";"EXIM",#N/A,FALSE,"B";"DOVIZ",#N/A,FALSE,"D"}</definedName>
    <definedName name="wrn.RAPOR1._3" hidden="1">{"ACIK",#N/A,FALSE,"A";"EXIM",#N/A,FALSE,"B";"DOVIZ",#N/A,FALSE,"D"}</definedName>
    <definedName name="wrn.RAPOR1._4" localSheetId="0" hidden="1">{"ACIK",#N/A,FALSE,"A";"EXIM",#N/A,FALSE,"B";"DOVIZ",#N/A,FALSE,"D"}</definedName>
    <definedName name="wrn.RAPOR1._4" hidden="1">{"ACIK",#N/A,FALSE,"A";"EXIM",#N/A,FALSE,"B";"DOVIZ",#N/A,FALSE,"D"}</definedName>
    <definedName name="wrn.RAPOR1._5" localSheetId="0" hidden="1">{"ACIK",#N/A,FALSE,"A";"EXIM",#N/A,FALSE,"B";"DOVIZ",#N/A,FALSE,"D"}</definedName>
    <definedName name="wrn.RAPOR1._5" hidden="1">{"ACIK",#N/A,FALSE,"A";"EXIM",#N/A,FALSE,"B";"DOVIZ",#N/A,FALSE,"D"}</definedName>
    <definedName name="wrn.raport.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WW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X" localSheetId="0" hidden="1">{#N/A,#N/A,FALSE,"Aging Summary";#N/A,#N/A,FALSE,"Ratio Analysis";#N/A,#N/A,FALSE,"Test 120 Day Accts";#N/A,#N/A,FALSE,"Tickmarks"}</definedName>
    <definedName name="X" hidden="1">{#N/A,#N/A,FALSE,"Aging Summary";#N/A,#N/A,FALSE,"Ratio Analysis";#N/A,#N/A,FALSE,"Test 120 Day Accts";#N/A,#N/A,FALSE,"Tickmarks"}</definedName>
    <definedName name="X_1" localSheetId="0" hidden="1">{#N/A,#N/A,FALSE,"Aging Summary";#N/A,#N/A,FALSE,"Ratio Analysis";#N/A,#N/A,FALSE,"Test 120 Day Accts";#N/A,#N/A,FALSE,"Tickmarks"}</definedName>
    <definedName name="X_1" hidden="1">{#N/A,#N/A,FALSE,"Aging Summary";#N/A,#N/A,FALSE,"Ratio Analysis";#N/A,#N/A,FALSE,"Test 120 Day Accts";#N/A,#N/A,FALSE,"Tickmarks"}</definedName>
    <definedName name="X_2" localSheetId="0" hidden="1">{#N/A,#N/A,FALSE,"Aging Summary";#N/A,#N/A,FALSE,"Ratio Analysis";#N/A,#N/A,FALSE,"Test 120 Day Accts";#N/A,#N/A,FALSE,"Tickmarks"}</definedName>
    <definedName name="X_2" hidden="1">{#N/A,#N/A,FALSE,"Aging Summary";#N/A,#N/A,FALSE,"Ratio Analysis";#N/A,#N/A,FALSE,"Test 120 Day Accts";#N/A,#N/A,FALSE,"Tickmarks"}</definedName>
    <definedName name="X_3" localSheetId="0" hidden="1">{#N/A,#N/A,FALSE,"Aging Summary";#N/A,#N/A,FALSE,"Ratio Analysis";#N/A,#N/A,FALSE,"Test 120 Day Accts";#N/A,#N/A,FALSE,"Tickmarks"}</definedName>
    <definedName name="X_3" hidden="1">{#N/A,#N/A,FALSE,"Aging Summary";#N/A,#N/A,FALSE,"Ratio Analysis";#N/A,#N/A,FALSE,"Test 120 Day Accts";#N/A,#N/A,FALSE,"Tickmarks"}</definedName>
    <definedName name="X_4" localSheetId="0" hidden="1">{#N/A,#N/A,FALSE,"Aging Summary";#N/A,#N/A,FALSE,"Ratio Analysis";#N/A,#N/A,FALSE,"Test 120 Day Accts";#N/A,#N/A,FALSE,"Tickmarks"}</definedName>
    <definedName name="X_4" hidden="1">{#N/A,#N/A,FALSE,"Aging Summary";#N/A,#N/A,FALSE,"Ratio Analysis";#N/A,#N/A,FALSE,"Test 120 Day Accts";#N/A,#N/A,FALSE,"Tickmarks"}</definedName>
    <definedName name="X_5" localSheetId="0" hidden="1">{#N/A,#N/A,FALSE,"Aging Summary";#N/A,#N/A,FALSE,"Ratio Analysis";#N/A,#N/A,FALSE,"Test 120 Day Accts";#N/A,#N/A,FALSE,"Tickmarks"}</definedName>
    <definedName name="X_5" hidden="1">{#N/A,#N/A,FALSE,"Aging Summary";#N/A,#N/A,FALSE,"Ratio Analysis";#N/A,#N/A,FALSE,"Test 120 Day Accts";#N/A,#N/A,FALSE,"Tickmarks"}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3" l="1"/>
  <c r="D6" i="3"/>
  <c r="F29" i="2"/>
  <c r="F28" i="2"/>
  <c r="F46" i="1" l="1"/>
  <c r="F47" i="1"/>
  <c r="F50" i="1"/>
  <c r="F32" i="1"/>
  <c r="F31" i="1"/>
  <c r="F29" i="1"/>
  <c r="F28" i="1"/>
  <c r="F27" i="1"/>
  <c r="F26" i="1"/>
  <c r="F25" i="1"/>
  <c r="F24" i="1"/>
  <c r="F13" i="1"/>
  <c r="E6" i="1"/>
  <c r="F6" i="1" s="1"/>
  <c r="D6" i="1"/>
  <c r="D9" i="1" s="1"/>
  <c r="C6" i="1"/>
  <c r="C9" i="1" s="1"/>
  <c r="F16" i="1"/>
  <c r="F12" i="1"/>
  <c r="F11" i="1"/>
  <c r="F10" i="1"/>
  <c r="F8" i="1"/>
  <c r="F7" i="1"/>
  <c r="F5" i="1"/>
  <c r="F4" i="1"/>
  <c r="E9" i="1" l="1"/>
  <c r="F9" i="1" s="1"/>
</calcChain>
</file>

<file path=xl/sharedStrings.xml><?xml version="1.0" encoding="utf-8"?>
<sst xmlns="http://schemas.openxmlformats.org/spreadsheetml/2006/main" count="215" uniqueCount="120">
  <si>
    <t>24-23</t>
  </si>
  <si>
    <t>-</t>
  </si>
  <si>
    <t>Konsolide</t>
  </si>
  <si>
    <t>Finansal Tablolar</t>
  </si>
  <si>
    <t>2023 satın</t>
  </si>
  <si>
    <t>2024 satın</t>
  </si>
  <si>
    <t>alma gücüyle</t>
  </si>
  <si>
    <t>Değişim</t>
  </si>
  <si>
    <t>Hasılat</t>
  </si>
  <si>
    <t>Satışların maliyeti</t>
  </si>
  <si>
    <t>Brüt Kâr</t>
  </si>
  <si>
    <t>Faaliyet giderleri</t>
  </si>
  <si>
    <t>Diğer gelir/gider</t>
  </si>
  <si>
    <t>Faaliyet Kârı</t>
  </si>
  <si>
    <t>Amortisman giderlerine ilişkin düzeltmeler</t>
  </si>
  <si>
    <t>Operasyonel kur farkından kaynaklanan giderlere ilişkin düzeltmeler</t>
  </si>
  <si>
    <t>Tarife alacaklarına ilişkin faiz gelirleri ile ilgili düzeltmeler</t>
  </si>
  <si>
    <t>FAVÖK</t>
  </si>
  <si>
    <t>Yatırım harcamaları geri ödemeleri</t>
  </si>
  <si>
    <t>FAVÖK+Yatırım Harcamaları Geri Ödemeleri</t>
  </si>
  <si>
    <t>Tek seferlik (gelir) / gider</t>
  </si>
  <si>
    <t>Faaliyet Gelirleri</t>
  </si>
  <si>
    <t>Amortisman</t>
  </si>
  <si>
    <t>Finansal sonuç</t>
  </si>
  <si>
    <t>Net kredi ve tahvil faiz gideri</t>
  </si>
  <si>
    <t>Ortalama net kredi ve tahvil finansman oranı (%)</t>
  </si>
  <si>
    <t>Ortalama kredi ve tahvil finansman oranı (%) - 
nakit ve türevlerin etkisi hariç</t>
  </si>
  <si>
    <t>Faaliyetlerden kaynaklı kur kazancı / (zararı)</t>
  </si>
  <si>
    <t>Kiralama borçları faiz gideri</t>
  </si>
  <si>
    <t>Diğer</t>
  </si>
  <si>
    <t>Parasal (kayıp) / kazanç</t>
  </si>
  <si>
    <t>Gelir vergisi</t>
  </si>
  <si>
    <t>Net Kâr</t>
  </si>
  <si>
    <t>Duran varlık yeniden değerleme etkisi</t>
  </si>
  <si>
    <t>Baz Alınan Net Kâr</t>
  </si>
  <si>
    <t>Hisse başına kazanç (kr)</t>
  </si>
  <si>
    <t>Faiz ve Vergi Öncesi Operasyonel Nakit Akışı</t>
  </si>
  <si>
    <t>Yatırım harcamaları</t>
  </si>
  <si>
    <t>Faiz ve Vergi Öncesi Serbest Nakit Akışı</t>
  </si>
  <si>
    <t xml:space="preserve">Net faiz ödemeleri </t>
  </si>
  <si>
    <t>Vergi ödemeleri</t>
  </si>
  <si>
    <t>Faiz ve Vergi Sonrası Serbest Nakit Akışı</t>
  </si>
  <si>
    <t>Finansal Net Borç (Açılış bakiyesi)</t>
  </si>
  <si>
    <t>Faiz ve vergi sonrası serbest nakit akışı</t>
  </si>
  <si>
    <t>Diğer (Kur değişimi, Faiz tahakkuku)</t>
  </si>
  <si>
    <t>Enflasyon etkisi</t>
  </si>
  <si>
    <t>Finansal Net Borç (Kapanış bakiyesi)</t>
  </si>
  <si>
    <t>Ekonomik Net Borç (Kapanış Bakiyesi)</t>
  </si>
  <si>
    <t>Düzenlemeye tabi brüt kâr</t>
  </si>
  <si>
    <t>Serbest piyasa satışlarından elde edilen brüt kâr</t>
  </si>
  <si>
    <t>Şüpheli alacağa bağlı gelir ve gider</t>
  </si>
  <si>
    <t>Şüpheli alacak karşılığı gideri</t>
  </si>
  <si>
    <t>Vadesi geçmiş elektrik alacaklarından elde edilen faiz geliri</t>
  </si>
  <si>
    <t>Prim tahsilatları</t>
  </si>
  <si>
    <t>TMS 29 etkileri</t>
  </si>
  <si>
    <t>Fiyat eşitleme etkileri</t>
  </si>
  <si>
    <t>Net müşteri depozito ilaveleri</t>
  </si>
  <si>
    <t>Net işletme sermayesindeki değişim</t>
  </si>
  <si>
    <t>Müşteri Çözümleri</t>
  </si>
  <si>
    <t>Finansallar</t>
  </si>
  <si>
    <t>Brüt kâr (amortisman hariç)</t>
  </si>
  <si>
    <t>Perakende &amp; Müşteri Çözümleri</t>
  </si>
  <si>
    <t>Faaliyetler</t>
  </si>
  <si>
    <t>Satış hacmi (TWs)</t>
  </si>
  <si>
    <t>Düzenlemeye tabi (TWs)</t>
  </si>
  <si>
    <t>Serbest (TWs)</t>
  </si>
  <si>
    <t>Kurumsal</t>
  </si>
  <si>
    <t>Mesken ve ticarethane</t>
  </si>
  <si>
    <t>Brüt kâr marjı (%)</t>
  </si>
  <si>
    <t>Düzenlemeye tabi (%)</t>
  </si>
  <si>
    <t>Serbest (%)</t>
  </si>
  <si>
    <t>Müşteri sayısı (m)</t>
  </si>
  <si>
    <t>Müşteri kayıp oranı (%)</t>
  </si>
  <si>
    <t>Kurulu Güç Kapasitesi</t>
  </si>
  <si>
    <t>GES (MWp)</t>
  </si>
  <si>
    <t>Kojenerasyon (MW)</t>
  </si>
  <si>
    <t>E-mobilite</t>
  </si>
  <si>
    <t>Şarj soket sayısı</t>
  </si>
  <si>
    <t>Şarj noktası</t>
  </si>
  <si>
    <t>Finansal gelir</t>
  </si>
  <si>
    <t>Verimlilik ve kalite</t>
  </si>
  <si>
    <t>Yatırım harcamaları verimliliği</t>
  </si>
  <si>
    <t>Faaliyet giderleri verimliliği</t>
  </si>
  <si>
    <t>Kayıp / kaçak verimliliği</t>
  </si>
  <si>
    <t>Kaçak tahakkuku ve tahsilatı</t>
  </si>
  <si>
    <t>Kalite primi</t>
  </si>
  <si>
    <t>Vergi düzeltmesi</t>
  </si>
  <si>
    <t>Henüz nakit etkisi olmayan finansal gelir</t>
  </si>
  <si>
    <t>Net işletme sermayesi ve diğer</t>
  </si>
  <si>
    <t>Gerçekleşen yatırım harcamaları</t>
  </si>
  <si>
    <t>Ödenmiş KDV</t>
  </si>
  <si>
    <t>Nakit Etkisi Olan Yatırım Harcamaları</t>
  </si>
  <si>
    <t>DVT (Açılış bakiyesi)</t>
  </si>
  <si>
    <t xml:space="preserve">Dağıtım </t>
  </si>
  <si>
    <t xml:space="preserve">Gerçekleşen yatırım harcamaları </t>
  </si>
  <si>
    <t>Açılış bakiyesinin yeniden değerlemesi</t>
  </si>
  <si>
    <t>DVT (Kapanış bakiyesi)</t>
  </si>
  <si>
    <t>Reel makul getiri oranı (%)</t>
  </si>
  <si>
    <t>İlk yatırım tavanı (nominal)</t>
  </si>
  <si>
    <t>Fazla harcama (%)</t>
  </si>
  <si>
    <t>Kayıp Kaçak Başkent</t>
  </si>
  <si>
    <t>Hedef</t>
  </si>
  <si>
    <t>Gerçekleşme</t>
  </si>
  <si>
    <t>% verimlilik</t>
  </si>
  <si>
    <t>Dağıtılan elektrik miktarı (TWh)</t>
  </si>
  <si>
    <t>Kayıp Kaçak Ayedaş</t>
  </si>
  <si>
    <t>Kayıp Kaçak Toroslar</t>
  </si>
  <si>
    <t>Kaçak Tahakkuku ve Tahsilatı</t>
  </si>
  <si>
    <t>Kaçak tahakkuku</t>
  </si>
  <si>
    <t>Kaçak tahakkuk tahsilatı</t>
  </si>
  <si>
    <t>Dağıtım ağı uzunluğu (km)</t>
  </si>
  <si>
    <t>Dağıtım bağlantı noktası sayısı (m)</t>
  </si>
  <si>
    <t>Ödenmemiş ve önceki dönemlere ait yatırım harcamaları</t>
  </si>
  <si>
    <t>n.a.</t>
  </si>
  <si>
    <t>Temettü ödemesi</t>
  </si>
  <si>
    <t>1Y 2023</t>
  </si>
  <si>
    <t>1Y 2024</t>
  </si>
  <si>
    <t>Dağıtım</t>
  </si>
  <si>
    <t>1Y</t>
  </si>
  <si>
    <t>Enerjisa Enerji AŞ 1Y 2024 ÖZET BİLGİ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</si>
</sst>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₺_-;\-* #,##0.00\ _₺_-;_-* &quot;-&quot;??\ _₺_-;_-@_-"/>
    <numFmt numFmtId="165" formatCode="_-* #,##0\ _₺_-;\-* #,##0\ _₺_-;_-* &quot;-&quot;??\ _₺_-;_-@_-"/>
    <numFmt numFmtId="166" formatCode="0.0%"/>
    <numFmt numFmtId="167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medium">
        <color rgb="FFFFC000"/>
      </bottom>
      <diagonal/>
    </border>
    <border>
      <left style="thick">
        <color theme="0"/>
      </left>
      <right style="thick">
        <color theme="0"/>
      </right>
      <top/>
      <bottom style="medium">
        <color rgb="FFFFC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3" fontId="0" fillId="0" borderId="0" xfId="0" applyNumberFormat="1"/>
    <xf numFmtId="165" fontId="0" fillId="0" borderId="0" xfId="1" applyNumberFormat="1" applyFont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16" fontId="2" fillId="0" borderId="4" xfId="0" quotePrefix="1" applyNumberFormat="1" applyFont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/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wrapText="1" indent="1"/>
    </xf>
    <xf numFmtId="0" fontId="6" fillId="0" borderId="1" xfId="0" applyFont="1" applyBorder="1"/>
    <xf numFmtId="0" fontId="6" fillId="0" borderId="3" xfId="0" applyFont="1" applyBorder="1"/>
    <xf numFmtId="3" fontId="0" fillId="0" borderId="2" xfId="0" applyNumberFormat="1" applyBorder="1" applyAlignment="1">
      <alignment horizontal="right"/>
    </xf>
    <xf numFmtId="3" fontId="0" fillId="0" borderId="2" xfId="0" quotePrefix="1" applyNumberFormat="1" applyBorder="1" applyAlignment="1">
      <alignment horizontal="right"/>
    </xf>
    <xf numFmtId="3" fontId="3" fillId="2" borderId="2" xfId="0" applyNumberFormat="1" applyFont="1" applyFill="1" applyBorder="1"/>
    <xf numFmtId="3" fontId="0" fillId="0" borderId="2" xfId="0" applyNumberFormat="1" applyBorder="1"/>
    <xf numFmtId="167" fontId="0" fillId="0" borderId="2" xfId="0" applyNumberFormat="1" applyBorder="1" applyAlignment="1">
      <alignment horizontal="right" indent="1"/>
    </xf>
    <xf numFmtId="167" fontId="3" fillId="2" borderId="2" xfId="0" applyNumberFormat="1" applyFont="1" applyFill="1" applyBorder="1" applyAlignment="1">
      <alignment horizontal="right"/>
    </xf>
    <xf numFmtId="167" fontId="0" fillId="0" borderId="2" xfId="0" applyNumberFormat="1" applyBorder="1" applyAlignment="1">
      <alignment horizontal="right"/>
    </xf>
    <xf numFmtId="0" fontId="0" fillId="0" borderId="1" xfId="0" applyBorder="1" applyAlignment="1">
      <alignment horizontal="left" indent="2"/>
    </xf>
    <xf numFmtId="166" fontId="3" fillId="2" borderId="2" xfId="2" applyNumberFormat="1" applyFont="1" applyFill="1" applyBorder="1" applyAlignment="1">
      <alignment horizontal="right"/>
    </xf>
    <xf numFmtId="166" fontId="0" fillId="0" borderId="2" xfId="2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167" fontId="0" fillId="0" borderId="2" xfId="0" quotePrefix="1" applyNumberFormat="1" applyBorder="1" applyAlignment="1">
      <alignment horizontal="right"/>
    </xf>
    <xf numFmtId="167" fontId="0" fillId="0" borderId="0" xfId="0" applyNumberFormat="1"/>
    <xf numFmtId="0" fontId="0" fillId="0" borderId="0" xfId="0" applyAlignment="1">
      <alignment wrapText="1"/>
    </xf>
    <xf numFmtId="3" fontId="0" fillId="0" borderId="2" xfId="0" quotePrefix="1" applyNumberFormat="1" applyBorder="1"/>
    <xf numFmtId="3" fontId="2" fillId="0" borderId="2" xfId="0" applyNumberFormat="1" applyFont="1" applyBorder="1"/>
    <xf numFmtId="10" fontId="0" fillId="0" borderId="2" xfId="2" applyNumberFormat="1" applyFont="1" applyFill="1" applyBorder="1" applyAlignment="1"/>
    <xf numFmtId="166" fontId="4" fillId="2" borderId="2" xfId="2" applyNumberFormat="1" applyFont="1" applyFill="1" applyBorder="1" applyAlignment="1"/>
    <xf numFmtId="9" fontId="0" fillId="0" borderId="2" xfId="2" applyFont="1" applyFill="1" applyBorder="1" applyAlignment="1"/>
    <xf numFmtId="3" fontId="4" fillId="2" borderId="2" xfId="0" applyNumberFormat="1" applyFont="1" applyFill="1" applyBorder="1"/>
    <xf numFmtId="166" fontId="0" fillId="0" borderId="2" xfId="2" applyNumberFormat="1" applyFont="1" applyBorder="1" applyAlignment="1"/>
    <xf numFmtId="166" fontId="0" fillId="0" borderId="2" xfId="2" applyNumberFormat="1" applyFont="1" applyFill="1" applyBorder="1" applyAlignment="1"/>
    <xf numFmtId="167" fontId="0" fillId="0" borderId="2" xfId="0" applyNumberFormat="1" applyBorder="1"/>
    <xf numFmtId="3" fontId="2" fillId="0" borderId="0" xfId="0" applyNumberFormat="1" applyFont="1" applyAlignment="1">
      <alignment horizontal="center" vertical="center"/>
    </xf>
    <xf numFmtId="0" fontId="5" fillId="0" borderId="1" xfId="0" applyFont="1" applyBorder="1"/>
    <xf numFmtId="3" fontId="0" fillId="0" borderId="2" xfId="0" applyNumberFormat="1" applyBorder="1" applyAlignment="1"/>
    <xf numFmtId="3" fontId="3" fillId="2" borderId="2" xfId="0" applyNumberFormat="1" applyFont="1" applyFill="1" applyBorder="1" applyAlignment="1"/>
    <xf numFmtId="3" fontId="2" fillId="0" borderId="2" xfId="0" applyNumberFormat="1" applyFont="1" applyBorder="1" applyAlignment="1"/>
    <xf numFmtId="4" fontId="0" fillId="0" borderId="2" xfId="0" applyNumberFormat="1" applyBorder="1" applyAlignment="1"/>
    <xf numFmtId="4" fontId="5" fillId="0" borderId="2" xfId="0" applyNumberFormat="1" applyFont="1" applyBorder="1" applyAlignment="1"/>
    <xf numFmtId="3" fontId="1" fillId="0" borderId="2" xfId="2" applyNumberFormat="1" applyFont="1" applyFill="1" applyBorder="1" applyAlignment="1"/>
    <xf numFmtId="3" fontId="0" fillId="0" borderId="0" xfId="0" applyNumberFormat="1" applyAlignment="1"/>
    <xf numFmtId="0" fontId="0" fillId="0" borderId="0" xfId="0" applyAlignment="1"/>
    <xf numFmtId="167" fontId="2" fillId="0" borderId="2" xfId="0" applyNumberFormat="1" applyFont="1" applyBorder="1" applyAlignment="1"/>
    <xf numFmtId="3" fontId="0" fillId="0" borderId="2" xfId="0" applyNumberFormat="1" applyBorder="1" applyAlignment="1">
      <alignment horizontal="right" indent="1"/>
    </xf>
    <xf numFmtId="3" fontId="3" fillId="2" borderId="2" xfId="0" applyNumberFormat="1" applyFont="1" applyFill="1" applyBorder="1" applyAlignment="1">
      <alignment horizontal="right" indent="1"/>
    </xf>
    <xf numFmtId="166" fontId="0" fillId="0" borderId="2" xfId="2" applyNumberFormat="1" applyFont="1" applyFill="1" applyBorder="1" applyAlignment="1">
      <alignment horizontal="right" indent="1"/>
    </xf>
    <xf numFmtId="3" fontId="0" fillId="0" borderId="2" xfId="0" quotePrefix="1" applyNumberFormat="1" applyBorder="1" applyAlignment="1">
      <alignment horizontal="right" indent="1"/>
    </xf>
    <xf numFmtId="0" fontId="7" fillId="3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rahim_demirel\c\My%20Documents\new\EXC_G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FONKON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Balas\My%20Documents\Projects\JGM001-11\Modelling\EnerjiSA\EnerjiSA%20Volatility%20Model%20v1.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-leva-cel1\carrefour_dir_fin_gestion$\CF\Situat_Treso\2002\06\SIT-TRESO\Reporting\Estimation%20Gearing\GEARING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fg.thales.carrefour.com/CF/Situat_Treso/2002/06/SIT-TRESO/Reporting/Estimation%20Gearing/GEARING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138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"/>
      <sheetName val="Mapping"/>
      <sheetName val="ZC-10-10-1 Grafik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çak"/>
      <sheetName val="icmal"/>
      <sheetName val="FONKONYENİ"/>
      <sheetName val="FONKON200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_Home"/>
      <sheetName val="RM_StyleGuide"/>
      <sheetName val="RM_ReportLink"/>
      <sheetName val="RM_Parameters"/>
      <sheetName val="RM_SimControl"/>
      <sheetName val="Inputs &gt;&gt;"/>
      <sheetName val="CO2 Price Correlations"/>
      <sheetName val="Common_Distributions"/>
      <sheetName val="RD_Hydro_RunOfRiver"/>
      <sheetName val="RD_Hydro_Storage"/>
      <sheetName val="RD_Thermal_Lignite"/>
      <sheetName val="RD_Thermal_Coal"/>
      <sheetName val="RD_Thermal_Gas"/>
      <sheetName val="RD_Alternative_Renewable_Wind"/>
      <sheetName val="RD_Retail"/>
      <sheetName val="RD_DisCo"/>
      <sheetName val="RD_Incremental_RunOfRiver"/>
      <sheetName val="RD_Alternative_Renewable_Solar"/>
      <sheetName val="Financials &gt;&gt;"/>
      <sheetName val="RF_Hydro_RunOfRiver"/>
      <sheetName val="RF_Hydro_Storage"/>
      <sheetName val="RF_Alternative_Renewable_Wind"/>
      <sheetName val="RF_Thermal_Gas"/>
      <sheetName val="RF_Thermal_Lignite"/>
      <sheetName val="RF_Alternative_Renewable_Solar"/>
      <sheetName val="RF_DisCo"/>
      <sheetName val="RF_Retail"/>
      <sheetName val="Outputs &gt;&gt;"/>
      <sheetName val="RM_Outputs"/>
      <sheetName val="RM_Report_Flow"/>
      <sheetName val="RM_ReportHistog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PAGE TOTAL"/>
      <sheetName val="map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"/>
      <sheetName val="Passif_30_Jun_01"/>
      <sheetName val="DETTE_NETTE"/>
      <sheetName val="Taux_moyens"/>
      <sheetName val="Taux_de_changes"/>
      <sheetName val="TFI_0901"/>
      <sheetName val="RES_PART_GROUPE"/>
      <sheetName val="RES_PART_H-G"/>
      <sheetName val="P-L"/>
      <sheetName val="passage_CATTC"/>
      <sheetName val="BONO USD"/>
      <sheetName val="GOS USD"/>
      <sheetName val="BONO DEM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/>
      <sheetData sheetId="50" refreshError="1"/>
      <sheetData sheetId="51" refreshError="1"/>
      <sheetData sheetId="5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-05"/>
      <sheetName val="Current"/>
    </sheetNames>
    <sheetDataSet>
      <sheetData sheetId="0" refreshError="1">
        <row r="8">
          <cell r="A8">
            <v>35</v>
          </cell>
        </row>
        <row r="9">
          <cell r="A9">
            <v>55</v>
          </cell>
        </row>
        <row r="10">
          <cell r="A10">
            <v>59</v>
          </cell>
        </row>
        <row r="11">
          <cell r="A11">
            <v>62</v>
          </cell>
        </row>
        <row r="12">
          <cell r="A12">
            <v>67</v>
          </cell>
        </row>
        <row r="13">
          <cell r="A13">
            <v>173</v>
          </cell>
        </row>
        <row r="14">
          <cell r="A14">
            <v>214</v>
          </cell>
        </row>
        <row r="15">
          <cell r="A15">
            <v>226</v>
          </cell>
        </row>
        <row r="16">
          <cell r="A16">
            <v>245</v>
          </cell>
        </row>
        <row r="17">
          <cell r="A17">
            <v>247</v>
          </cell>
        </row>
        <row r="18">
          <cell r="A18">
            <v>248</v>
          </cell>
        </row>
        <row r="19">
          <cell r="A19">
            <v>250</v>
          </cell>
        </row>
        <row r="20">
          <cell r="A20">
            <v>251</v>
          </cell>
        </row>
        <row r="21">
          <cell r="A21">
            <v>252</v>
          </cell>
        </row>
        <row r="22">
          <cell r="A22">
            <v>254</v>
          </cell>
        </row>
        <row r="23">
          <cell r="A23">
            <v>255</v>
          </cell>
        </row>
        <row r="24">
          <cell r="A24">
            <v>256</v>
          </cell>
        </row>
        <row r="25">
          <cell r="A25">
            <v>257</v>
          </cell>
        </row>
        <row r="26">
          <cell r="A26">
            <v>258</v>
          </cell>
        </row>
        <row r="27">
          <cell r="A27">
            <v>260</v>
          </cell>
        </row>
        <row r="28">
          <cell r="A28">
            <v>262</v>
          </cell>
        </row>
        <row r="29">
          <cell r="A29">
            <v>263</v>
          </cell>
        </row>
        <row r="30">
          <cell r="A30">
            <v>264</v>
          </cell>
        </row>
        <row r="31">
          <cell r="A31">
            <v>265</v>
          </cell>
        </row>
        <row r="32">
          <cell r="A32">
            <v>266</v>
          </cell>
        </row>
        <row r="33">
          <cell r="A33">
            <v>267</v>
          </cell>
        </row>
        <row r="34">
          <cell r="A34">
            <v>268</v>
          </cell>
        </row>
        <row r="35">
          <cell r="A35">
            <v>270</v>
          </cell>
        </row>
        <row r="36">
          <cell r="A36">
            <v>273</v>
          </cell>
        </row>
        <row r="37">
          <cell r="A37">
            <v>275</v>
          </cell>
        </row>
        <row r="38">
          <cell r="A38">
            <v>278</v>
          </cell>
        </row>
        <row r="39">
          <cell r="A39">
            <v>279</v>
          </cell>
        </row>
        <row r="40">
          <cell r="A40">
            <v>280</v>
          </cell>
        </row>
        <row r="41">
          <cell r="A41">
            <v>282</v>
          </cell>
        </row>
        <row r="42">
          <cell r="A42">
            <v>283</v>
          </cell>
        </row>
        <row r="43">
          <cell r="A43">
            <v>284</v>
          </cell>
        </row>
        <row r="44">
          <cell r="A44">
            <v>285</v>
          </cell>
        </row>
        <row r="45">
          <cell r="A45">
            <v>288</v>
          </cell>
        </row>
        <row r="46">
          <cell r="A46">
            <v>291</v>
          </cell>
        </row>
        <row r="47">
          <cell r="A47">
            <v>292</v>
          </cell>
        </row>
        <row r="48">
          <cell r="A48">
            <v>295</v>
          </cell>
        </row>
        <row r="49">
          <cell r="A49">
            <v>297</v>
          </cell>
        </row>
        <row r="50">
          <cell r="A50">
            <v>299</v>
          </cell>
        </row>
        <row r="51">
          <cell r="A51">
            <v>301</v>
          </cell>
        </row>
        <row r="52">
          <cell r="A52">
            <v>302</v>
          </cell>
        </row>
        <row r="53">
          <cell r="A53">
            <v>306</v>
          </cell>
        </row>
        <row r="54">
          <cell r="A54">
            <v>307</v>
          </cell>
        </row>
        <row r="55">
          <cell r="A55">
            <v>308</v>
          </cell>
        </row>
        <row r="56">
          <cell r="A56">
            <v>311</v>
          </cell>
        </row>
        <row r="57">
          <cell r="A57">
            <v>312</v>
          </cell>
        </row>
        <row r="58">
          <cell r="A58">
            <v>313</v>
          </cell>
        </row>
        <row r="59">
          <cell r="A59">
            <v>318</v>
          </cell>
        </row>
        <row r="60">
          <cell r="A60">
            <v>319</v>
          </cell>
        </row>
        <row r="61">
          <cell r="A61">
            <v>320</v>
          </cell>
        </row>
        <row r="62">
          <cell r="A62">
            <v>321</v>
          </cell>
        </row>
        <row r="63">
          <cell r="A63">
            <v>322</v>
          </cell>
        </row>
        <row r="64">
          <cell r="A64">
            <v>324</v>
          </cell>
        </row>
        <row r="65">
          <cell r="A65">
            <v>325</v>
          </cell>
        </row>
        <row r="66">
          <cell r="A66">
            <v>326</v>
          </cell>
        </row>
        <row r="67">
          <cell r="A67">
            <v>327</v>
          </cell>
        </row>
        <row r="68">
          <cell r="A68">
            <v>328</v>
          </cell>
        </row>
        <row r="69">
          <cell r="A69">
            <v>331</v>
          </cell>
        </row>
        <row r="70">
          <cell r="A70">
            <v>332</v>
          </cell>
        </row>
        <row r="71">
          <cell r="A71">
            <v>333</v>
          </cell>
        </row>
        <row r="72">
          <cell r="A72">
            <v>335</v>
          </cell>
        </row>
        <row r="73">
          <cell r="A73">
            <v>336</v>
          </cell>
        </row>
        <row r="74">
          <cell r="A74">
            <v>338</v>
          </cell>
        </row>
        <row r="75">
          <cell r="A75">
            <v>339</v>
          </cell>
        </row>
        <row r="76">
          <cell r="A76">
            <v>342</v>
          </cell>
        </row>
        <row r="77">
          <cell r="A77">
            <v>344</v>
          </cell>
        </row>
        <row r="78">
          <cell r="A78">
            <v>345</v>
          </cell>
        </row>
        <row r="79">
          <cell r="A79">
            <v>346</v>
          </cell>
        </row>
        <row r="80">
          <cell r="A80">
            <v>347</v>
          </cell>
        </row>
        <row r="81">
          <cell r="A81">
            <v>348</v>
          </cell>
        </row>
        <row r="82">
          <cell r="A82">
            <v>349</v>
          </cell>
        </row>
        <row r="83">
          <cell r="A83">
            <v>350</v>
          </cell>
        </row>
        <row r="84">
          <cell r="A84">
            <v>354</v>
          </cell>
        </row>
        <row r="85">
          <cell r="A85">
            <v>355</v>
          </cell>
        </row>
        <row r="86">
          <cell r="A86">
            <v>356</v>
          </cell>
        </row>
        <row r="87">
          <cell r="A87">
            <v>358</v>
          </cell>
        </row>
        <row r="88">
          <cell r="A88">
            <v>361</v>
          </cell>
        </row>
        <row r="89">
          <cell r="A89">
            <v>362</v>
          </cell>
        </row>
        <row r="90">
          <cell r="A90">
            <v>364</v>
          </cell>
        </row>
        <row r="91">
          <cell r="A91">
            <v>366</v>
          </cell>
        </row>
        <row r="92">
          <cell r="A92">
            <v>367</v>
          </cell>
        </row>
        <row r="93">
          <cell r="A93">
            <v>368</v>
          </cell>
        </row>
        <row r="94">
          <cell r="A94">
            <v>369</v>
          </cell>
        </row>
        <row r="95">
          <cell r="A95">
            <v>370</v>
          </cell>
        </row>
        <row r="96">
          <cell r="A96">
            <v>371</v>
          </cell>
        </row>
        <row r="97">
          <cell r="A97">
            <v>372</v>
          </cell>
        </row>
        <row r="98">
          <cell r="A98">
            <v>374</v>
          </cell>
        </row>
        <row r="99">
          <cell r="A99">
            <v>377</v>
          </cell>
        </row>
        <row r="100">
          <cell r="A100">
            <v>379</v>
          </cell>
        </row>
        <row r="101">
          <cell r="A101">
            <v>381</v>
          </cell>
        </row>
        <row r="102">
          <cell r="A102">
            <v>382</v>
          </cell>
        </row>
        <row r="103">
          <cell r="A103">
            <v>383</v>
          </cell>
        </row>
        <row r="104">
          <cell r="A104">
            <v>384</v>
          </cell>
        </row>
        <row r="105">
          <cell r="A105">
            <v>385</v>
          </cell>
        </row>
        <row r="106">
          <cell r="A106">
            <v>386</v>
          </cell>
        </row>
        <row r="107">
          <cell r="A107">
            <v>387</v>
          </cell>
        </row>
        <row r="108">
          <cell r="A108">
            <v>388</v>
          </cell>
        </row>
        <row r="109">
          <cell r="A109">
            <v>389</v>
          </cell>
        </row>
        <row r="110">
          <cell r="A110">
            <v>390</v>
          </cell>
        </row>
        <row r="111">
          <cell r="A111">
            <v>391</v>
          </cell>
        </row>
        <row r="112">
          <cell r="A112">
            <v>392</v>
          </cell>
        </row>
        <row r="113">
          <cell r="A113">
            <v>393</v>
          </cell>
        </row>
        <row r="114">
          <cell r="A114">
            <v>394</v>
          </cell>
        </row>
        <row r="115">
          <cell r="A115">
            <v>395</v>
          </cell>
        </row>
        <row r="116">
          <cell r="A116">
            <v>396</v>
          </cell>
        </row>
        <row r="117">
          <cell r="A117">
            <v>397</v>
          </cell>
        </row>
        <row r="118">
          <cell r="A118">
            <v>403</v>
          </cell>
        </row>
        <row r="119">
          <cell r="A119">
            <v>404</v>
          </cell>
        </row>
        <row r="120">
          <cell r="A120">
            <v>405</v>
          </cell>
        </row>
        <row r="121">
          <cell r="A121">
            <v>407</v>
          </cell>
        </row>
        <row r="122">
          <cell r="A122">
            <v>411</v>
          </cell>
        </row>
        <row r="123">
          <cell r="A123">
            <v>412</v>
          </cell>
        </row>
        <row r="124">
          <cell r="A124">
            <v>413</v>
          </cell>
        </row>
        <row r="125">
          <cell r="A125">
            <v>416</v>
          </cell>
        </row>
        <row r="126">
          <cell r="A126">
            <v>417</v>
          </cell>
        </row>
        <row r="127">
          <cell r="A127">
            <v>418</v>
          </cell>
        </row>
        <row r="128">
          <cell r="A128">
            <v>419</v>
          </cell>
        </row>
        <row r="129">
          <cell r="A129">
            <v>422</v>
          </cell>
        </row>
        <row r="130">
          <cell r="A130">
            <v>423</v>
          </cell>
        </row>
        <row r="131">
          <cell r="A131">
            <v>424</v>
          </cell>
        </row>
        <row r="132">
          <cell r="A132">
            <v>425</v>
          </cell>
        </row>
        <row r="133">
          <cell r="A133">
            <v>426</v>
          </cell>
        </row>
        <row r="134">
          <cell r="A134">
            <v>427</v>
          </cell>
        </row>
        <row r="135">
          <cell r="A135">
            <v>428</v>
          </cell>
        </row>
        <row r="136">
          <cell r="A136">
            <v>430</v>
          </cell>
        </row>
        <row r="137">
          <cell r="A137">
            <v>431</v>
          </cell>
        </row>
        <row r="138">
          <cell r="A138">
            <v>432</v>
          </cell>
        </row>
        <row r="139">
          <cell r="A139">
            <v>434</v>
          </cell>
        </row>
        <row r="140">
          <cell r="A140">
            <v>435</v>
          </cell>
        </row>
        <row r="141">
          <cell r="A141">
            <v>436</v>
          </cell>
        </row>
        <row r="142">
          <cell r="A142">
            <v>438</v>
          </cell>
        </row>
        <row r="143">
          <cell r="A143">
            <v>440</v>
          </cell>
        </row>
        <row r="144">
          <cell r="A144">
            <v>441</v>
          </cell>
        </row>
        <row r="145">
          <cell r="A145">
            <v>442</v>
          </cell>
        </row>
        <row r="146">
          <cell r="A146">
            <v>443</v>
          </cell>
        </row>
        <row r="147">
          <cell r="A147">
            <v>444</v>
          </cell>
        </row>
        <row r="148">
          <cell r="A148">
            <v>445</v>
          </cell>
        </row>
        <row r="149">
          <cell r="A149">
            <v>448</v>
          </cell>
        </row>
        <row r="150">
          <cell r="A150">
            <v>449</v>
          </cell>
        </row>
        <row r="151">
          <cell r="A151">
            <v>450</v>
          </cell>
        </row>
        <row r="152">
          <cell r="A152">
            <v>452</v>
          </cell>
        </row>
        <row r="153">
          <cell r="A153">
            <v>453</v>
          </cell>
        </row>
        <row r="154">
          <cell r="A154">
            <v>454</v>
          </cell>
        </row>
        <row r="155">
          <cell r="A155">
            <v>456</v>
          </cell>
        </row>
        <row r="156">
          <cell r="A156">
            <v>457</v>
          </cell>
        </row>
        <row r="157">
          <cell r="A157">
            <v>458</v>
          </cell>
        </row>
        <row r="158">
          <cell r="A158">
            <v>459</v>
          </cell>
        </row>
        <row r="159">
          <cell r="A159">
            <v>460</v>
          </cell>
        </row>
        <row r="160">
          <cell r="A160">
            <v>461</v>
          </cell>
        </row>
        <row r="161">
          <cell r="A161">
            <v>462</v>
          </cell>
        </row>
        <row r="162">
          <cell r="A162">
            <v>463</v>
          </cell>
        </row>
        <row r="163">
          <cell r="A163">
            <v>464</v>
          </cell>
        </row>
        <row r="164">
          <cell r="A164">
            <v>465</v>
          </cell>
        </row>
        <row r="165">
          <cell r="A165">
            <v>467</v>
          </cell>
        </row>
        <row r="166">
          <cell r="A166">
            <v>468</v>
          </cell>
        </row>
        <row r="167">
          <cell r="A167">
            <v>469</v>
          </cell>
        </row>
        <row r="168">
          <cell r="A168">
            <v>471</v>
          </cell>
        </row>
        <row r="169">
          <cell r="A169">
            <v>472</v>
          </cell>
        </row>
        <row r="170">
          <cell r="A170">
            <v>473</v>
          </cell>
        </row>
        <row r="171">
          <cell r="A171">
            <v>474</v>
          </cell>
        </row>
        <row r="172">
          <cell r="A172">
            <v>475</v>
          </cell>
        </row>
        <row r="173">
          <cell r="A173">
            <v>477</v>
          </cell>
        </row>
        <row r="174">
          <cell r="A174">
            <v>478</v>
          </cell>
        </row>
        <row r="175">
          <cell r="A175">
            <v>479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AC7C8-0FC7-4AEE-88BC-A7599007F7F1}">
  <sheetPr>
    <pageSetUpPr fitToPage="1"/>
  </sheetPr>
  <dimension ref="B1:F50"/>
  <sheetViews>
    <sheetView showGridLines="0" tabSelected="1" zoomScale="70" zoomScaleNormal="70" workbookViewId="0">
      <pane xSplit="2" ySplit="3" topLeftCell="C4" activePane="bottomRight" state="frozen"/>
      <selection activeCell="I19" sqref="I19"/>
      <selection pane="topRight" activeCell="I19" sqref="I19"/>
      <selection pane="bottomLeft" activeCell="I19" sqref="I19"/>
      <selection pane="bottomRight" activeCell="L19" sqref="L19"/>
    </sheetView>
  </sheetViews>
  <sheetFormatPr defaultColWidth="8.81640625" defaultRowHeight="14.5" x14ac:dyDescent="0.35"/>
  <cols>
    <col min="1" max="1" width="4.54296875" customWidth="1"/>
    <col min="2" max="2" width="58.453125" customWidth="1"/>
    <col min="3" max="5" width="14.54296875" customWidth="1"/>
    <col min="6" max="6" width="11.453125" customWidth="1"/>
  </cols>
  <sheetData>
    <row r="1" spans="2:6" ht="18.5" x14ac:dyDescent="0.45">
      <c r="B1" s="54" t="s">
        <v>119</v>
      </c>
      <c r="C1" s="39" t="s">
        <v>4</v>
      </c>
      <c r="D1" s="39" t="s">
        <v>5</v>
      </c>
      <c r="E1" s="39" t="s">
        <v>5</v>
      </c>
      <c r="F1" s="1"/>
    </row>
    <row r="2" spans="2:6" x14ac:dyDescent="0.35">
      <c r="B2" s="3" t="s">
        <v>2</v>
      </c>
      <c r="C2" s="4" t="s">
        <v>6</v>
      </c>
      <c r="D2" s="4" t="s">
        <v>6</v>
      </c>
      <c r="E2" s="4" t="s">
        <v>6</v>
      </c>
      <c r="F2" s="4" t="s">
        <v>7</v>
      </c>
    </row>
    <row r="3" spans="2:6" ht="15" thickBot="1" x14ac:dyDescent="0.4">
      <c r="B3" s="5" t="s">
        <v>3</v>
      </c>
      <c r="C3" s="6" t="s">
        <v>115</v>
      </c>
      <c r="D3" s="6" t="s">
        <v>115</v>
      </c>
      <c r="E3" s="6" t="s">
        <v>116</v>
      </c>
      <c r="F3" s="7" t="s">
        <v>0</v>
      </c>
    </row>
    <row r="4" spans="2:6" x14ac:dyDescent="0.35">
      <c r="B4" s="8" t="s">
        <v>8</v>
      </c>
      <c r="C4" s="50">
        <v>61612</v>
      </c>
      <c r="D4" s="50">
        <v>105725</v>
      </c>
      <c r="E4" s="50">
        <v>74302</v>
      </c>
      <c r="F4" s="50">
        <f>E4-D4</f>
        <v>-31423</v>
      </c>
    </row>
    <row r="5" spans="2:6" x14ac:dyDescent="0.35">
      <c r="B5" s="8" t="s">
        <v>9</v>
      </c>
      <c r="C5" s="50">
        <v>-52422</v>
      </c>
      <c r="D5" s="50">
        <v>-89954</v>
      </c>
      <c r="E5" s="50">
        <v>-56214</v>
      </c>
      <c r="F5" s="50">
        <f t="shared" ref="F5:F6" si="0">E5-D5</f>
        <v>33740</v>
      </c>
    </row>
    <row r="6" spans="2:6" x14ac:dyDescent="0.35">
      <c r="B6" s="9" t="s">
        <v>10</v>
      </c>
      <c r="C6" s="51">
        <f t="shared" ref="C6:D6" si="1">SUM(C4:C5)</f>
        <v>9190</v>
      </c>
      <c r="D6" s="51">
        <f t="shared" si="1"/>
        <v>15771</v>
      </c>
      <c r="E6" s="51">
        <f>SUM(E4:E5)</f>
        <v>18088</v>
      </c>
      <c r="F6" s="51">
        <f t="shared" si="0"/>
        <v>2317</v>
      </c>
    </row>
    <row r="7" spans="2:6" x14ac:dyDescent="0.35">
      <c r="B7" s="8" t="s">
        <v>11</v>
      </c>
      <c r="C7" s="50">
        <v>-4068</v>
      </c>
      <c r="D7" s="50">
        <v>-6980</v>
      </c>
      <c r="E7" s="50">
        <v>-6904</v>
      </c>
      <c r="F7" s="50">
        <f t="shared" ref="F7:F9" si="2">E7-D7</f>
        <v>76</v>
      </c>
    </row>
    <row r="8" spans="2:6" x14ac:dyDescent="0.35">
      <c r="B8" s="8" t="s">
        <v>12</v>
      </c>
      <c r="C8" s="50">
        <v>-183</v>
      </c>
      <c r="D8" s="50">
        <v>-315</v>
      </c>
      <c r="E8" s="50">
        <v>-254</v>
      </c>
      <c r="F8" s="50">
        <f t="shared" si="2"/>
        <v>61</v>
      </c>
    </row>
    <row r="9" spans="2:6" x14ac:dyDescent="0.35">
      <c r="B9" s="9" t="s">
        <v>13</v>
      </c>
      <c r="C9" s="51">
        <f t="shared" ref="C9:D9" si="3">SUM(C6:C8)</f>
        <v>4939</v>
      </c>
      <c r="D9" s="51">
        <f t="shared" si="3"/>
        <v>8476</v>
      </c>
      <c r="E9" s="51">
        <f>SUM(E6:E8)</f>
        <v>10930</v>
      </c>
      <c r="F9" s="51">
        <f t="shared" si="2"/>
        <v>2454</v>
      </c>
    </row>
    <row r="10" spans="2:6" x14ac:dyDescent="0.35">
      <c r="B10" s="8" t="s">
        <v>14</v>
      </c>
      <c r="C10" s="50">
        <v>1192</v>
      </c>
      <c r="D10" s="50">
        <v>2045</v>
      </c>
      <c r="E10" s="50">
        <v>2159</v>
      </c>
      <c r="F10" s="50">
        <f t="shared" ref="F10:F13" si="4">E10-D10</f>
        <v>114</v>
      </c>
    </row>
    <row r="11" spans="2:6" x14ac:dyDescent="0.35">
      <c r="B11" s="8" t="s">
        <v>15</v>
      </c>
      <c r="C11" s="50">
        <v>682</v>
      </c>
      <c r="D11" s="50">
        <v>1170</v>
      </c>
      <c r="E11" s="50">
        <v>116</v>
      </c>
      <c r="F11" s="50">
        <f t="shared" si="4"/>
        <v>-1054</v>
      </c>
    </row>
    <row r="12" spans="2:6" x14ac:dyDescent="0.35">
      <c r="B12" s="8" t="s">
        <v>16</v>
      </c>
      <c r="C12" s="50">
        <v>-47</v>
      </c>
      <c r="D12" s="50">
        <v>-81</v>
      </c>
      <c r="E12" s="50">
        <v>-936</v>
      </c>
      <c r="F12" s="50">
        <f t="shared" si="4"/>
        <v>-855</v>
      </c>
    </row>
    <row r="13" spans="2:6" x14ac:dyDescent="0.35">
      <c r="B13" s="9" t="s">
        <v>17</v>
      </c>
      <c r="C13" s="42">
        <v>6766</v>
      </c>
      <c r="D13" s="42">
        <v>11610</v>
      </c>
      <c r="E13" s="42">
        <v>12269</v>
      </c>
      <c r="F13" s="51">
        <f t="shared" si="4"/>
        <v>659</v>
      </c>
    </row>
    <row r="14" spans="2:6" x14ac:dyDescent="0.35">
      <c r="B14" s="8" t="s">
        <v>18</v>
      </c>
      <c r="C14" s="41">
        <v>3271</v>
      </c>
      <c r="D14" s="41">
        <v>5613</v>
      </c>
      <c r="E14" s="41">
        <v>6075</v>
      </c>
      <c r="F14" s="50">
        <v>462</v>
      </c>
    </row>
    <row r="15" spans="2:6" x14ac:dyDescent="0.35">
      <c r="B15" s="9" t="s">
        <v>19</v>
      </c>
      <c r="C15" s="42">
        <v>10037</v>
      </c>
      <c r="D15" s="42">
        <v>17223</v>
      </c>
      <c r="E15" s="42">
        <v>18344</v>
      </c>
      <c r="F15" s="42">
        <v>1121</v>
      </c>
    </row>
    <row r="16" spans="2:6" x14ac:dyDescent="0.35">
      <c r="B16" s="8" t="s">
        <v>20</v>
      </c>
      <c r="C16" s="50">
        <v>354</v>
      </c>
      <c r="D16" s="50">
        <v>607</v>
      </c>
      <c r="E16" s="50">
        <v>-21</v>
      </c>
      <c r="F16" s="50">
        <f t="shared" ref="F16" si="5">E16-D16</f>
        <v>-628</v>
      </c>
    </row>
    <row r="17" spans="2:6" x14ac:dyDescent="0.35">
      <c r="B17" s="9" t="s">
        <v>21</v>
      </c>
      <c r="C17" s="42">
        <v>10391</v>
      </c>
      <c r="D17" s="42">
        <v>17830</v>
      </c>
      <c r="E17" s="42">
        <v>18323</v>
      </c>
      <c r="F17" s="42">
        <v>493</v>
      </c>
    </row>
    <row r="18" spans="2:6" x14ac:dyDescent="0.35">
      <c r="B18" s="3"/>
      <c r="C18" s="43"/>
      <c r="D18" s="43"/>
      <c r="E18" s="43"/>
      <c r="F18" s="43"/>
    </row>
    <row r="19" spans="2:6" x14ac:dyDescent="0.35">
      <c r="B19" s="9" t="s">
        <v>17</v>
      </c>
      <c r="C19" s="42">
        <v>6766</v>
      </c>
      <c r="D19" s="42">
        <v>11610</v>
      </c>
      <c r="E19" s="42">
        <v>12269</v>
      </c>
      <c r="F19" s="51">
        <v>659</v>
      </c>
    </row>
    <row r="20" spans="2:6" x14ac:dyDescent="0.35">
      <c r="B20" s="8" t="s">
        <v>22</v>
      </c>
      <c r="C20" s="50">
        <v>-1192</v>
      </c>
      <c r="D20" s="41">
        <v>-2045</v>
      </c>
      <c r="E20" s="41">
        <v>-2159</v>
      </c>
      <c r="F20" s="41">
        <v>-114</v>
      </c>
    </row>
    <row r="21" spans="2:6" x14ac:dyDescent="0.35">
      <c r="B21" s="8" t="s">
        <v>23</v>
      </c>
      <c r="C21" s="41">
        <v>-2383</v>
      </c>
      <c r="D21" s="41">
        <v>-4091</v>
      </c>
      <c r="E21" s="41">
        <v>-7588</v>
      </c>
      <c r="F21" s="41">
        <v>-3497</v>
      </c>
    </row>
    <row r="22" spans="2:6" x14ac:dyDescent="0.35">
      <c r="B22" s="10" t="s">
        <v>24</v>
      </c>
      <c r="C22" s="41">
        <v>-1577</v>
      </c>
      <c r="D22" s="41">
        <v>-2706</v>
      </c>
      <c r="E22" s="41">
        <v>-8091</v>
      </c>
      <c r="F22" s="41">
        <v>-5385</v>
      </c>
    </row>
    <row r="23" spans="2:6" x14ac:dyDescent="0.35">
      <c r="B23" s="11" t="s">
        <v>25</v>
      </c>
      <c r="C23" s="37">
        <v>0.29384003578647955</v>
      </c>
      <c r="D23" s="37">
        <v>0.29384003578647955</v>
      </c>
      <c r="E23" s="37">
        <v>0.45662511910229725</v>
      </c>
      <c r="F23" s="37">
        <v>0.16273076190388441</v>
      </c>
    </row>
    <row r="24" spans="2:6" ht="29" x14ac:dyDescent="0.35">
      <c r="B24" s="11" t="s">
        <v>26</v>
      </c>
      <c r="C24" s="37">
        <v>0.24738721067432684</v>
      </c>
      <c r="D24" s="52">
        <v>0.24738721067432684</v>
      </c>
      <c r="E24" s="52">
        <v>0.45664116669676541</v>
      </c>
      <c r="F24" s="52">
        <f t="shared" ref="F24:F29" si="6">E24-D24</f>
        <v>0.20925395602243857</v>
      </c>
    </row>
    <row r="25" spans="2:6" x14ac:dyDescent="0.35">
      <c r="B25" s="10" t="s">
        <v>27</v>
      </c>
      <c r="C25" s="41">
        <v>-682</v>
      </c>
      <c r="D25" s="50">
        <v>-1170</v>
      </c>
      <c r="E25" s="50">
        <v>-116</v>
      </c>
      <c r="F25" s="50">
        <f t="shared" si="6"/>
        <v>1054</v>
      </c>
    </row>
    <row r="26" spans="2:6" x14ac:dyDescent="0.35">
      <c r="B26" s="10" t="s">
        <v>28</v>
      </c>
      <c r="C26" s="50">
        <v>-61</v>
      </c>
      <c r="D26" s="50">
        <v>-105</v>
      </c>
      <c r="E26" s="50">
        <v>-121</v>
      </c>
      <c r="F26" s="50">
        <f t="shared" si="6"/>
        <v>-16</v>
      </c>
    </row>
    <row r="27" spans="2:6" x14ac:dyDescent="0.35">
      <c r="B27" s="10" t="s">
        <v>29</v>
      </c>
      <c r="C27" s="50">
        <v>-63</v>
      </c>
      <c r="D27" s="50">
        <v>-110</v>
      </c>
      <c r="E27" s="50">
        <v>740</v>
      </c>
      <c r="F27" s="50">
        <f t="shared" si="6"/>
        <v>850</v>
      </c>
    </row>
    <row r="28" spans="2:6" x14ac:dyDescent="0.35">
      <c r="B28" s="8" t="s">
        <v>30</v>
      </c>
      <c r="C28" s="50">
        <v>-351</v>
      </c>
      <c r="D28" s="50">
        <v>-601</v>
      </c>
      <c r="E28" s="50">
        <v>-2075</v>
      </c>
      <c r="F28" s="50">
        <f t="shared" si="6"/>
        <v>-1474</v>
      </c>
    </row>
    <row r="29" spans="2:6" x14ac:dyDescent="0.35">
      <c r="B29" s="8" t="s">
        <v>31</v>
      </c>
      <c r="C29" s="50">
        <v>-3344</v>
      </c>
      <c r="D29" s="50">
        <v>-5738</v>
      </c>
      <c r="E29" s="50">
        <v>-3420</v>
      </c>
      <c r="F29" s="50">
        <f t="shared" si="6"/>
        <v>2318</v>
      </c>
    </row>
    <row r="30" spans="2:6" x14ac:dyDescent="0.35">
      <c r="B30" s="9" t="s">
        <v>32</v>
      </c>
      <c r="C30" s="42">
        <v>-504</v>
      </c>
      <c r="D30" s="42">
        <v>-865</v>
      </c>
      <c r="E30" s="42">
        <v>-2973</v>
      </c>
      <c r="F30" s="42">
        <v>-2108</v>
      </c>
    </row>
    <row r="31" spans="2:6" x14ac:dyDescent="0.35">
      <c r="B31" s="8" t="s">
        <v>20</v>
      </c>
      <c r="C31" s="50">
        <v>421</v>
      </c>
      <c r="D31" s="50">
        <v>723</v>
      </c>
      <c r="E31" s="50">
        <v>-22</v>
      </c>
      <c r="F31" s="50">
        <f t="shared" ref="F31:F32" si="7">E31-D31</f>
        <v>-745</v>
      </c>
    </row>
    <row r="32" spans="2:6" x14ac:dyDescent="0.35">
      <c r="B32" s="8" t="s">
        <v>33</v>
      </c>
      <c r="C32" s="50">
        <v>2289</v>
      </c>
      <c r="D32" s="50">
        <v>3928</v>
      </c>
      <c r="E32" s="50">
        <v>5039</v>
      </c>
      <c r="F32" s="53">
        <f t="shared" si="7"/>
        <v>1111</v>
      </c>
    </row>
    <row r="33" spans="2:6" x14ac:dyDescent="0.35">
      <c r="B33" s="9" t="s">
        <v>34</v>
      </c>
      <c r="C33" s="42">
        <v>2206</v>
      </c>
      <c r="D33" s="42">
        <v>3786</v>
      </c>
      <c r="E33" s="42">
        <v>2044</v>
      </c>
      <c r="F33" s="42">
        <v>-1742</v>
      </c>
    </row>
    <row r="34" spans="2:6" x14ac:dyDescent="0.35">
      <c r="B34" s="8" t="s">
        <v>35</v>
      </c>
      <c r="C34" s="44">
        <v>1.8677994777724645</v>
      </c>
      <c r="D34" s="44">
        <v>3.2055706359231868</v>
      </c>
      <c r="E34" s="44">
        <v>1.7306355995316942</v>
      </c>
      <c r="F34" s="45">
        <v>-1.4749350363914926</v>
      </c>
    </row>
    <row r="35" spans="2:6" x14ac:dyDescent="0.35">
      <c r="B35" s="8"/>
      <c r="C35" s="44"/>
      <c r="D35" s="44"/>
      <c r="E35" s="44"/>
      <c r="F35" s="44"/>
    </row>
    <row r="36" spans="2:6" x14ac:dyDescent="0.35">
      <c r="B36" s="9" t="s">
        <v>36</v>
      </c>
      <c r="C36" s="42">
        <v>12805</v>
      </c>
      <c r="D36" s="42">
        <v>21973</v>
      </c>
      <c r="E36" s="42">
        <v>9355</v>
      </c>
      <c r="F36" s="42">
        <v>-12618</v>
      </c>
    </row>
    <row r="37" spans="2:6" x14ac:dyDescent="0.35">
      <c r="B37" s="8" t="s">
        <v>37</v>
      </c>
      <c r="C37" s="41">
        <v>-6785</v>
      </c>
      <c r="D37" s="41">
        <v>-11644</v>
      </c>
      <c r="E37" s="41">
        <v>-7705</v>
      </c>
      <c r="F37" s="46">
        <v>3939</v>
      </c>
    </row>
    <row r="38" spans="2:6" x14ac:dyDescent="0.35">
      <c r="B38" s="9" t="s">
        <v>38</v>
      </c>
      <c r="C38" s="42">
        <v>6020</v>
      </c>
      <c r="D38" s="42">
        <v>10329</v>
      </c>
      <c r="E38" s="42">
        <v>1650</v>
      </c>
      <c r="F38" s="42">
        <v>-8679</v>
      </c>
    </row>
    <row r="39" spans="2:6" x14ac:dyDescent="0.35">
      <c r="B39" s="8" t="s">
        <v>39</v>
      </c>
      <c r="C39" s="41">
        <v>-1698</v>
      </c>
      <c r="D39" s="41">
        <v>-2913</v>
      </c>
      <c r="E39" s="41">
        <v>-7582</v>
      </c>
      <c r="F39" s="46">
        <v>-4669</v>
      </c>
    </row>
    <row r="40" spans="2:6" x14ac:dyDescent="0.35">
      <c r="B40" s="8" t="s">
        <v>40</v>
      </c>
      <c r="C40" s="41">
        <v>-1884</v>
      </c>
      <c r="D40" s="41">
        <v>-3233</v>
      </c>
      <c r="E40" s="41">
        <v>-195</v>
      </c>
      <c r="F40" s="46">
        <v>3038</v>
      </c>
    </row>
    <row r="41" spans="2:6" x14ac:dyDescent="0.35">
      <c r="B41" s="9" t="s">
        <v>41</v>
      </c>
      <c r="C41" s="42">
        <v>2438</v>
      </c>
      <c r="D41" s="42">
        <v>4183</v>
      </c>
      <c r="E41" s="42">
        <v>-6127</v>
      </c>
      <c r="F41" s="42">
        <v>-10310</v>
      </c>
    </row>
    <row r="42" spans="2:6" x14ac:dyDescent="0.35">
      <c r="B42" s="8"/>
      <c r="C42" s="47"/>
      <c r="D42" s="47"/>
      <c r="E42" s="41"/>
      <c r="F42" s="47"/>
    </row>
    <row r="43" spans="2:6" x14ac:dyDescent="0.35">
      <c r="B43" s="8" t="s">
        <v>42</v>
      </c>
      <c r="C43" s="50">
        <v>12858</v>
      </c>
      <c r="D43" s="41">
        <v>22064</v>
      </c>
      <c r="E43" s="41">
        <v>35627</v>
      </c>
      <c r="F43" s="41">
        <v>13563</v>
      </c>
    </row>
    <row r="44" spans="2:6" x14ac:dyDescent="0.35">
      <c r="B44" s="10" t="s">
        <v>43</v>
      </c>
      <c r="C44" s="50">
        <v>-2438</v>
      </c>
      <c r="D44" s="50">
        <v>-4184</v>
      </c>
      <c r="E44" s="50">
        <v>6127</v>
      </c>
      <c r="F44" s="41">
        <v>10311</v>
      </c>
    </row>
    <row r="45" spans="2:6" x14ac:dyDescent="0.35">
      <c r="B45" s="10" t="s">
        <v>114</v>
      </c>
      <c r="C45" s="50">
        <v>2892</v>
      </c>
      <c r="D45" s="50">
        <v>4962</v>
      </c>
      <c r="E45" s="50">
        <v>3462</v>
      </c>
      <c r="F45" s="41">
        <v>-1500</v>
      </c>
    </row>
    <row r="46" spans="2:6" x14ac:dyDescent="0.35">
      <c r="B46" s="10" t="s">
        <v>44</v>
      </c>
      <c r="C46" s="50">
        <v>-871</v>
      </c>
      <c r="D46" s="50">
        <v>-1495</v>
      </c>
      <c r="E46" s="50">
        <v>1306</v>
      </c>
      <c r="F46" s="50">
        <f t="shared" ref="F46" si="8">E46-D46</f>
        <v>2801</v>
      </c>
    </row>
    <row r="47" spans="2:6" x14ac:dyDescent="0.35">
      <c r="B47" s="10" t="s">
        <v>45</v>
      </c>
      <c r="C47" s="50">
        <v>-1977</v>
      </c>
      <c r="D47" s="50">
        <v>-3394</v>
      </c>
      <c r="E47" s="50">
        <v>-7579</v>
      </c>
      <c r="F47" s="50">
        <f t="shared" ref="F47" si="9">E47-D47</f>
        <v>-4185</v>
      </c>
    </row>
    <row r="48" spans="2:6" x14ac:dyDescent="0.35">
      <c r="B48" s="8" t="s">
        <v>46</v>
      </c>
      <c r="C48" s="41">
        <v>10464</v>
      </c>
      <c r="D48" s="41">
        <v>17953</v>
      </c>
      <c r="E48" s="41">
        <v>38943</v>
      </c>
      <c r="F48" s="41">
        <v>20990</v>
      </c>
    </row>
    <row r="49" spans="2:6" s="2" customFormat="1" x14ac:dyDescent="0.35">
      <c r="B49" s="3"/>
      <c r="C49" s="48"/>
      <c r="D49" s="48"/>
      <c r="E49" s="48"/>
      <c r="F49" s="49"/>
    </row>
    <row r="50" spans="2:6" s="2" customFormat="1" x14ac:dyDescent="0.35">
      <c r="B50" s="9" t="s">
        <v>47</v>
      </c>
      <c r="C50" s="51">
        <v>16007</v>
      </c>
      <c r="D50" s="51">
        <v>27468</v>
      </c>
      <c r="E50" s="51">
        <v>48092</v>
      </c>
      <c r="F50" s="51">
        <f t="shared" ref="F50" si="10">E50-D50</f>
        <v>20624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>
    <oddFooter>&amp;R&amp;"verdana,Regular"Genele Açık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3A1C7-1C1D-41CE-ACDE-65B51995E6F5}">
  <sheetPr>
    <pageSetUpPr fitToPage="1"/>
  </sheetPr>
  <dimension ref="B1:P66"/>
  <sheetViews>
    <sheetView showGridLines="0" tabSelected="1" zoomScale="70" zoomScaleNormal="70" workbookViewId="0">
      <pane xSplit="2" ySplit="3" topLeftCell="C4" activePane="bottomRight" state="frozen"/>
      <selection activeCell="L19" sqref="L19"/>
      <selection pane="topRight" activeCell="L19" sqref="L19"/>
      <selection pane="bottomLeft" activeCell="L19" sqref="L19"/>
      <selection pane="bottomRight" activeCell="L19" sqref="L19"/>
    </sheetView>
  </sheetViews>
  <sheetFormatPr defaultColWidth="8.81640625" defaultRowHeight="14.5" x14ac:dyDescent="0.35"/>
  <cols>
    <col min="1" max="1" width="4.453125" customWidth="1"/>
    <col min="2" max="2" width="54.1796875" customWidth="1"/>
    <col min="3" max="5" width="12.1796875" bestFit="1" customWidth="1"/>
    <col min="6" max="6" width="12.1796875" customWidth="1"/>
  </cols>
  <sheetData>
    <row r="1" spans="2:16" x14ac:dyDescent="0.35">
      <c r="C1" s="39" t="s">
        <v>4</v>
      </c>
      <c r="D1" s="39" t="s">
        <v>5</v>
      </c>
      <c r="E1" s="39" t="s">
        <v>5</v>
      </c>
      <c r="F1" s="1"/>
    </row>
    <row r="2" spans="2:16" x14ac:dyDescent="0.35">
      <c r="B2" s="3" t="s">
        <v>61</v>
      </c>
      <c r="C2" s="4" t="s">
        <v>6</v>
      </c>
      <c r="D2" s="4" t="s">
        <v>6</v>
      </c>
      <c r="E2" s="4" t="s">
        <v>6</v>
      </c>
      <c r="F2" s="4" t="s">
        <v>7</v>
      </c>
    </row>
    <row r="3" spans="2:16" ht="15" thickBot="1" x14ac:dyDescent="0.4">
      <c r="B3" s="5" t="s">
        <v>3</v>
      </c>
      <c r="C3" s="6" t="s">
        <v>115</v>
      </c>
      <c r="D3" s="6" t="s">
        <v>115</v>
      </c>
      <c r="E3" s="6" t="s">
        <v>116</v>
      </c>
      <c r="F3" s="7" t="s">
        <v>0</v>
      </c>
    </row>
    <row r="4" spans="2:16" x14ac:dyDescent="0.35">
      <c r="B4" s="8" t="s">
        <v>48</v>
      </c>
      <c r="C4" s="14">
        <v>1981</v>
      </c>
      <c r="D4" s="14">
        <v>3399</v>
      </c>
      <c r="E4" s="14">
        <v>2001</v>
      </c>
      <c r="F4" s="14">
        <v>-1398</v>
      </c>
      <c r="M4" s="1"/>
      <c r="N4" s="1"/>
      <c r="O4" s="1"/>
      <c r="P4" s="1"/>
    </row>
    <row r="5" spans="2:16" x14ac:dyDescent="0.35">
      <c r="B5" s="8" t="s">
        <v>49</v>
      </c>
      <c r="C5" s="14">
        <v>592</v>
      </c>
      <c r="D5" s="14">
        <v>1016</v>
      </c>
      <c r="E5" s="14">
        <v>592</v>
      </c>
      <c r="F5" s="14">
        <v>-424</v>
      </c>
      <c r="M5" s="1"/>
      <c r="N5" s="1"/>
      <c r="O5" s="1"/>
      <c r="P5" s="1"/>
    </row>
    <row r="6" spans="2:16" x14ac:dyDescent="0.35">
      <c r="B6" s="8" t="s">
        <v>11</v>
      </c>
      <c r="C6" s="14">
        <v>-821</v>
      </c>
      <c r="D6" s="14">
        <v>-1408</v>
      </c>
      <c r="E6" s="14">
        <v>-1475</v>
      </c>
      <c r="F6" s="14">
        <v>-67</v>
      </c>
      <c r="M6" s="1"/>
      <c r="N6" s="1"/>
      <c r="O6" s="1"/>
      <c r="P6" s="1"/>
    </row>
    <row r="7" spans="2:16" x14ac:dyDescent="0.35">
      <c r="B7" s="8" t="s">
        <v>50</v>
      </c>
      <c r="C7" s="14">
        <v>12</v>
      </c>
      <c r="D7" s="14">
        <v>21</v>
      </c>
      <c r="E7" s="14">
        <v>587</v>
      </c>
      <c r="F7" s="14">
        <v>566</v>
      </c>
      <c r="M7" s="1"/>
      <c r="N7" s="1"/>
      <c r="O7" s="1"/>
      <c r="P7" s="1"/>
    </row>
    <row r="8" spans="2:16" x14ac:dyDescent="0.35">
      <c r="B8" s="10" t="s">
        <v>51</v>
      </c>
      <c r="C8" s="14">
        <v>-326</v>
      </c>
      <c r="D8" s="14">
        <v>-560</v>
      </c>
      <c r="E8" s="14">
        <v>-34</v>
      </c>
      <c r="F8" s="14">
        <v>526</v>
      </c>
      <c r="M8" s="1"/>
      <c r="N8" s="1"/>
      <c r="O8" s="1"/>
      <c r="P8" s="1"/>
    </row>
    <row r="9" spans="2:16" x14ac:dyDescent="0.35">
      <c r="B9" s="10" t="s">
        <v>52</v>
      </c>
      <c r="C9" s="14">
        <v>318</v>
      </c>
      <c r="D9" s="14">
        <v>546</v>
      </c>
      <c r="E9" s="14">
        <v>490</v>
      </c>
      <c r="F9" s="14">
        <v>-56</v>
      </c>
      <c r="M9" s="1"/>
      <c r="N9" s="1"/>
      <c r="O9" s="1"/>
      <c r="P9" s="1"/>
    </row>
    <row r="10" spans="2:16" x14ac:dyDescent="0.35">
      <c r="B10" s="10" t="s">
        <v>53</v>
      </c>
      <c r="C10" s="14">
        <v>20</v>
      </c>
      <c r="D10" s="14">
        <v>35</v>
      </c>
      <c r="E10" s="14">
        <v>131</v>
      </c>
      <c r="F10" s="14">
        <v>96</v>
      </c>
      <c r="M10" s="1"/>
      <c r="N10" s="1"/>
      <c r="O10" s="1"/>
      <c r="P10" s="1"/>
    </row>
    <row r="11" spans="2:16" x14ac:dyDescent="0.35">
      <c r="B11" s="8" t="s">
        <v>29</v>
      </c>
      <c r="C11" s="14">
        <v>188</v>
      </c>
      <c r="D11" s="14">
        <v>323</v>
      </c>
      <c r="E11" s="14">
        <v>117</v>
      </c>
      <c r="F11" s="14">
        <v>-206</v>
      </c>
      <c r="M11" s="1"/>
      <c r="N11" s="1"/>
      <c r="O11" s="1"/>
      <c r="P11" s="1"/>
    </row>
    <row r="12" spans="2:16" x14ac:dyDescent="0.35">
      <c r="B12" s="9" t="s">
        <v>21</v>
      </c>
      <c r="C12" s="16">
        <v>1952</v>
      </c>
      <c r="D12" s="16">
        <v>3351</v>
      </c>
      <c r="E12" s="16">
        <v>1822</v>
      </c>
      <c r="F12" s="16">
        <v>-1529</v>
      </c>
      <c r="M12" s="1"/>
      <c r="N12" s="1"/>
      <c r="O12" s="1"/>
      <c r="P12" s="1"/>
    </row>
    <row r="13" spans="2:16" x14ac:dyDescent="0.35">
      <c r="B13" s="8" t="s">
        <v>54</v>
      </c>
      <c r="C13" s="14">
        <v>-105</v>
      </c>
      <c r="D13" s="14">
        <v>-180</v>
      </c>
      <c r="E13" s="14">
        <v>-144</v>
      </c>
      <c r="F13" s="17">
        <v>36</v>
      </c>
      <c r="M13" s="1"/>
      <c r="N13" s="1"/>
      <c r="O13" s="1"/>
      <c r="P13" s="1"/>
    </row>
    <row r="14" spans="2:16" x14ac:dyDescent="0.35">
      <c r="B14" s="8" t="s">
        <v>55</v>
      </c>
      <c r="C14" s="14">
        <v>-1299</v>
      </c>
      <c r="D14" s="14">
        <v>-2229</v>
      </c>
      <c r="E14" s="14">
        <v>4396</v>
      </c>
      <c r="F14" s="17">
        <v>6625</v>
      </c>
      <c r="M14" s="1"/>
      <c r="N14" s="1"/>
      <c r="O14" s="1"/>
      <c r="P14" s="1"/>
    </row>
    <row r="15" spans="2:16" x14ac:dyDescent="0.35">
      <c r="B15" s="8" t="s">
        <v>56</v>
      </c>
      <c r="C15" s="14">
        <v>279</v>
      </c>
      <c r="D15" s="14">
        <v>478</v>
      </c>
      <c r="E15" s="14">
        <v>70</v>
      </c>
      <c r="F15" s="17">
        <v>-408</v>
      </c>
      <c r="M15" s="1"/>
      <c r="N15" s="1"/>
      <c r="O15" s="1"/>
      <c r="P15" s="1"/>
    </row>
    <row r="16" spans="2:16" x14ac:dyDescent="0.35">
      <c r="B16" s="8" t="s">
        <v>57</v>
      </c>
      <c r="C16" s="14">
        <v>3310</v>
      </c>
      <c r="D16" s="14">
        <v>5679</v>
      </c>
      <c r="E16" s="14">
        <v>-1449</v>
      </c>
      <c r="F16" s="17">
        <v>-7128</v>
      </c>
      <c r="M16" s="1"/>
      <c r="N16" s="1"/>
      <c r="O16" s="1"/>
      <c r="P16" s="1"/>
    </row>
    <row r="17" spans="2:16" x14ac:dyDescent="0.35">
      <c r="B17" s="9" t="s">
        <v>36</v>
      </c>
      <c r="C17" s="16">
        <v>4137</v>
      </c>
      <c r="D17" s="16">
        <v>7099</v>
      </c>
      <c r="E17" s="16">
        <v>4695</v>
      </c>
      <c r="F17" s="16">
        <v>-2404</v>
      </c>
      <c r="M17" s="1"/>
      <c r="N17" s="1"/>
      <c r="O17" s="1"/>
      <c r="P17" s="1"/>
    </row>
    <row r="18" spans="2:16" x14ac:dyDescent="0.35">
      <c r="B18" s="8" t="s">
        <v>54</v>
      </c>
      <c r="C18" s="14">
        <v>-5</v>
      </c>
      <c r="D18" s="14">
        <v>-8</v>
      </c>
      <c r="E18" s="14">
        <v>-8</v>
      </c>
      <c r="F18" s="17">
        <v>0</v>
      </c>
      <c r="M18" s="1"/>
      <c r="N18" s="1"/>
      <c r="O18" s="1"/>
      <c r="P18" s="1"/>
    </row>
    <row r="19" spans="2:16" x14ac:dyDescent="0.35">
      <c r="B19" s="8" t="s">
        <v>37</v>
      </c>
      <c r="C19" s="14">
        <v>-78</v>
      </c>
      <c r="D19" s="14">
        <v>-135</v>
      </c>
      <c r="E19" s="14">
        <v>-117</v>
      </c>
      <c r="F19" s="14">
        <v>18</v>
      </c>
      <c r="M19" s="1"/>
      <c r="N19" s="1"/>
      <c r="O19" s="1"/>
      <c r="P19" s="1"/>
    </row>
    <row r="20" spans="2:16" x14ac:dyDescent="0.35">
      <c r="B20" s="9" t="s">
        <v>38</v>
      </c>
      <c r="C20" s="16">
        <v>4054</v>
      </c>
      <c r="D20" s="16">
        <v>6956</v>
      </c>
      <c r="E20" s="16">
        <v>4570</v>
      </c>
      <c r="F20" s="16">
        <v>-2386</v>
      </c>
      <c r="M20" s="1"/>
      <c r="N20" s="1"/>
      <c r="O20" s="1"/>
      <c r="P20" s="1"/>
    </row>
    <row r="22" spans="2:16" x14ac:dyDescent="0.35">
      <c r="B22" s="8"/>
      <c r="C22" s="39" t="s">
        <v>4</v>
      </c>
      <c r="D22" s="39" t="s">
        <v>5</v>
      </c>
      <c r="E22" s="39" t="s">
        <v>5</v>
      </c>
      <c r="F22" s="1"/>
    </row>
    <row r="23" spans="2:16" x14ac:dyDescent="0.35">
      <c r="B23" s="12" t="s">
        <v>58</v>
      </c>
      <c r="C23" s="4" t="s">
        <v>6</v>
      </c>
      <c r="D23" s="4" t="s">
        <v>6</v>
      </c>
      <c r="E23" s="4" t="s">
        <v>6</v>
      </c>
      <c r="F23" s="4" t="s">
        <v>7</v>
      </c>
    </row>
    <row r="24" spans="2:16" ht="15" thickBot="1" x14ac:dyDescent="0.4">
      <c r="B24" s="13" t="s">
        <v>59</v>
      </c>
      <c r="C24" s="6" t="s">
        <v>115</v>
      </c>
      <c r="D24" s="6" t="s">
        <v>115</v>
      </c>
      <c r="E24" s="6" t="s">
        <v>116</v>
      </c>
      <c r="F24" s="7" t="s">
        <v>0</v>
      </c>
    </row>
    <row r="25" spans="2:16" x14ac:dyDescent="0.35">
      <c r="B25" s="8" t="s">
        <v>8</v>
      </c>
      <c r="C25" s="14">
        <v>324</v>
      </c>
      <c r="D25" s="14">
        <v>556</v>
      </c>
      <c r="E25" s="14">
        <v>3647</v>
      </c>
      <c r="F25" s="17">
        <v>3091</v>
      </c>
      <c r="M25" s="1"/>
      <c r="N25" s="1"/>
      <c r="O25" s="1"/>
      <c r="P25" s="1"/>
    </row>
    <row r="26" spans="2:16" x14ac:dyDescent="0.35">
      <c r="B26" s="8" t="s">
        <v>9</v>
      </c>
      <c r="C26" s="14">
        <v>-140</v>
      </c>
      <c r="D26" s="14">
        <v>-240</v>
      </c>
      <c r="E26" s="14">
        <v>-1307</v>
      </c>
      <c r="F26" s="17">
        <v>-1067</v>
      </c>
      <c r="M26" s="1"/>
      <c r="N26" s="1"/>
      <c r="O26" s="1"/>
      <c r="P26" s="1"/>
    </row>
    <row r="27" spans="2:16" x14ac:dyDescent="0.35">
      <c r="B27" s="9" t="s">
        <v>60</v>
      </c>
      <c r="C27" s="16">
        <v>184</v>
      </c>
      <c r="D27" s="16">
        <v>316</v>
      </c>
      <c r="E27" s="16">
        <v>2340</v>
      </c>
      <c r="F27" s="16">
        <v>2024</v>
      </c>
      <c r="M27" s="1"/>
      <c r="N27" s="1"/>
      <c r="O27" s="1"/>
      <c r="P27" s="1"/>
    </row>
    <row r="28" spans="2:16" x14ac:dyDescent="0.35">
      <c r="B28" t="s">
        <v>11</v>
      </c>
      <c r="C28" s="14">
        <v>-165</v>
      </c>
      <c r="D28" s="14">
        <v>-283</v>
      </c>
      <c r="E28" s="14">
        <v>-241</v>
      </c>
      <c r="F28" s="17">
        <f t="shared" ref="F28:F29" si="0">E28-D28</f>
        <v>42</v>
      </c>
      <c r="M28" s="1"/>
      <c r="N28" s="1"/>
      <c r="O28" s="1"/>
      <c r="P28" s="1"/>
    </row>
    <row r="29" spans="2:16" x14ac:dyDescent="0.35">
      <c r="B29" t="s">
        <v>29</v>
      </c>
      <c r="C29" s="14">
        <v>533</v>
      </c>
      <c r="D29" s="14">
        <v>915</v>
      </c>
      <c r="E29" s="14">
        <v>-1364</v>
      </c>
      <c r="F29" s="17">
        <f t="shared" si="0"/>
        <v>-2279</v>
      </c>
      <c r="M29" s="1"/>
      <c r="N29" s="1"/>
      <c r="O29" s="1"/>
      <c r="P29" s="1"/>
    </row>
    <row r="30" spans="2:16" x14ac:dyDescent="0.35">
      <c r="B30" s="9" t="s">
        <v>21</v>
      </c>
      <c r="C30" s="16">
        <v>552</v>
      </c>
      <c r="D30" s="16">
        <v>948</v>
      </c>
      <c r="E30" s="16">
        <v>735</v>
      </c>
      <c r="F30" s="16">
        <v>-213</v>
      </c>
      <c r="M30" s="1"/>
      <c r="N30" s="1"/>
      <c r="O30" s="1"/>
      <c r="P30" s="1"/>
    </row>
    <row r="31" spans="2:16" x14ac:dyDescent="0.35">
      <c r="B31" s="8" t="s">
        <v>54</v>
      </c>
      <c r="C31" s="14">
        <v>-10</v>
      </c>
      <c r="D31" s="14">
        <v>-18</v>
      </c>
      <c r="E31" s="14">
        <v>-48</v>
      </c>
      <c r="F31" s="17">
        <v>-30</v>
      </c>
      <c r="M31" s="1"/>
      <c r="N31" s="1"/>
      <c r="O31" s="1"/>
      <c r="P31" s="1"/>
    </row>
    <row r="32" spans="2:16" x14ac:dyDescent="0.35">
      <c r="B32" s="8" t="s">
        <v>57</v>
      </c>
      <c r="C32" s="14">
        <v>-1480</v>
      </c>
      <c r="D32" s="14">
        <v>-2540</v>
      </c>
      <c r="E32" s="14">
        <v>-1431</v>
      </c>
      <c r="F32" s="17">
        <v>1109</v>
      </c>
      <c r="M32" s="1"/>
      <c r="N32" s="1"/>
      <c r="O32" s="1"/>
      <c r="P32" s="1"/>
    </row>
    <row r="33" spans="2:16" x14ac:dyDescent="0.35">
      <c r="B33" s="9" t="s">
        <v>36</v>
      </c>
      <c r="C33" s="16">
        <v>-938</v>
      </c>
      <c r="D33" s="16">
        <v>-1610</v>
      </c>
      <c r="E33" s="16">
        <v>-744</v>
      </c>
      <c r="F33" s="16">
        <v>866</v>
      </c>
      <c r="M33" s="1"/>
      <c r="N33" s="1"/>
      <c r="O33" s="1"/>
      <c r="P33" s="1"/>
    </row>
    <row r="34" spans="2:16" x14ac:dyDescent="0.35">
      <c r="B34" s="8" t="s">
        <v>54</v>
      </c>
      <c r="C34" s="14">
        <v>-24</v>
      </c>
      <c r="D34" s="14">
        <v>-40</v>
      </c>
      <c r="E34" s="14">
        <v>-126</v>
      </c>
      <c r="F34" s="17">
        <v>-86</v>
      </c>
      <c r="M34" s="1"/>
      <c r="N34" s="1"/>
      <c r="O34" s="1"/>
      <c r="P34" s="1"/>
    </row>
    <row r="35" spans="2:16" x14ac:dyDescent="0.35">
      <c r="B35" s="8" t="s">
        <v>37</v>
      </c>
      <c r="C35" s="14">
        <v>-153</v>
      </c>
      <c r="D35" s="14">
        <v>-263</v>
      </c>
      <c r="E35" s="14">
        <v>-67</v>
      </c>
      <c r="F35" s="17">
        <v>196</v>
      </c>
      <c r="M35" s="1"/>
      <c r="N35" s="1"/>
      <c r="O35" s="1"/>
      <c r="P35" s="1"/>
    </row>
    <row r="36" spans="2:16" x14ac:dyDescent="0.35">
      <c r="B36" s="9" t="s">
        <v>38</v>
      </c>
      <c r="C36" s="16">
        <v>-1115</v>
      </c>
      <c r="D36" s="16">
        <v>-1913</v>
      </c>
      <c r="E36" s="16">
        <v>-937</v>
      </c>
      <c r="F36" s="16">
        <v>976</v>
      </c>
      <c r="M36" s="1"/>
      <c r="N36" s="1"/>
      <c r="O36" s="1"/>
      <c r="P36" s="1"/>
    </row>
    <row r="37" spans="2:16" x14ac:dyDescent="0.35">
      <c r="B37" s="8"/>
      <c r="C37" s="18"/>
      <c r="D37" s="18"/>
      <c r="E37" s="18"/>
      <c r="F37" s="18"/>
    </row>
    <row r="38" spans="2:16" x14ac:dyDescent="0.35">
      <c r="B38" s="8"/>
      <c r="C38" s="18"/>
      <c r="D38" s="18"/>
      <c r="E38" s="18"/>
      <c r="F38" s="18"/>
    </row>
    <row r="39" spans="2:16" x14ac:dyDescent="0.35">
      <c r="B39" s="12" t="s">
        <v>61</v>
      </c>
      <c r="C39" s="18"/>
      <c r="D39" s="4" t="s">
        <v>118</v>
      </c>
      <c r="E39" s="4" t="s">
        <v>118</v>
      </c>
      <c r="F39" s="4" t="s">
        <v>7</v>
      </c>
    </row>
    <row r="40" spans="2:16" ht="15" thickBot="1" x14ac:dyDescent="0.4">
      <c r="B40" s="13" t="s">
        <v>62</v>
      </c>
      <c r="C40" s="18"/>
      <c r="D40" s="6">
        <v>2023</v>
      </c>
      <c r="E40" s="6">
        <v>2024</v>
      </c>
      <c r="F40" s="7" t="s">
        <v>0</v>
      </c>
    </row>
    <row r="41" spans="2:16" x14ac:dyDescent="0.35">
      <c r="B41" s="9" t="s">
        <v>63</v>
      </c>
      <c r="C41" s="18"/>
      <c r="D41" s="19">
        <v>20.223216241092828</v>
      </c>
      <c r="E41" s="19">
        <v>23.25326044209686</v>
      </c>
      <c r="F41" s="19">
        <v>3.0300442010040314</v>
      </c>
      <c r="M41" s="1"/>
      <c r="N41" s="1"/>
      <c r="O41" s="1"/>
      <c r="P41" s="1"/>
    </row>
    <row r="42" spans="2:16" x14ac:dyDescent="0.35">
      <c r="B42" s="10" t="s">
        <v>64</v>
      </c>
      <c r="C42" s="18"/>
      <c r="D42" s="20">
        <v>14.527315548457269</v>
      </c>
      <c r="E42" s="20">
        <v>15.52988690516672</v>
      </c>
      <c r="F42" s="20">
        <v>1.002571356709451</v>
      </c>
      <c r="M42" s="1"/>
      <c r="N42" s="1"/>
      <c r="O42" s="1"/>
      <c r="P42" s="1"/>
    </row>
    <row r="43" spans="2:16" x14ac:dyDescent="0.35">
      <c r="B43" s="10" t="s">
        <v>65</v>
      </c>
      <c r="C43" s="18"/>
      <c r="D43" s="20">
        <v>5.6959006926355604</v>
      </c>
      <c r="E43" s="20">
        <v>7.7233735369301408</v>
      </c>
      <c r="F43" s="20">
        <v>2.0274728442945804</v>
      </c>
      <c r="M43" s="1"/>
      <c r="N43" s="1"/>
      <c r="O43" s="1"/>
      <c r="P43" s="1"/>
    </row>
    <row r="44" spans="2:16" x14ac:dyDescent="0.35">
      <c r="B44" s="21" t="s">
        <v>66</v>
      </c>
      <c r="C44" s="18"/>
      <c r="D44" s="20">
        <v>5.6669534318869568</v>
      </c>
      <c r="E44" s="20">
        <v>7.6153838575436632</v>
      </c>
      <c r="F44" s="20">
        <v>1.9484304256567064</v>
      </c>
      <c r="M44" s="1"/>
      <c r="N44" s="1"/>
      <c r="O44" s="1"/>
      <c r="P44" s="1"/>
    </row>
    <row r="45" spans="2:16" x14ac:dyDescent="0.35">
      <c r="B45" s="21" t="s">
        <v>67</v>
      </c>
      <c r="C45" s="18"/>
      <c r="D45" s="20">
        <v>2.8947260748603768E-2</v>
      </c>
      <c r="E45" s="20">
        <v>0.10798967938647752</v>
      </c>
      <c r="F45" s="20">
        <v>7.9042418637873757E-2</v>
      </c>
      <c r="M45" s="1"/>
      <c r="N45" s="1"/>
      <c r="O45" s="1"/>
      <c r="P45" s="1"/>
    </row>
    <row r="46" spans="2:16" x14ac:dyDescent="0.35">
      <c r="B46" s="9" t="s">
        <v>68</v>
      </c>
      <c r="C46" s="18"/>
      <c r="D46" s="22">
        <v>6.1066027625907272E-2</v>
      </c>
      <c r="E46" s="22">
        <v>6.6027516004449588E-2</v>
      </c>
      <c r="F46" s="22">
        <v>4.9614883785423156E-3</v>
      </c>
      <c r="M46" s="1"/>
      <c r="N46" s="1"/>
      <c r="O46" s="1"/>
      <c r="P46" s="1"/>
    </row>
    <row r="47" spans="2:16" x14ac:dyDescent="0.35">
      <c r="B47" s="10" t="s">
        <v>69</v>
      </c>
      <c r="C47" s="18"/>
      <c r="D47" s="23">
        <v>7.8440779471910457E-2</v>
      </c>
      <c r="E47" s="23">
        <v>0.1128431711767653</v>
      </c>
      <c r="F47" s="23">
        <v>3.4402391704854846E-2</v>
      </c>
      <c r="M47" s="1"/>
      <c r="N47" s="1"/>
      <c r="O47" s="1"/>
      <c r="P47" s="1"/>
    </row>
    <row r="48" spans="2:16" x14ac:dyDescent="0.35">
      <c r="B48" s="10" t="s">
        <v>70</v>
      </c>
      <c r="C48" s="18"/>
      <c r="D48" s="23">
        <v>3.8644377188357511E-2</v>
      </c>
      <c r="E48" s="23">
        <v>2.6609293942004519E-2</v>
      </c>
      <c r="F48" s="23">
        <v>-1.2035083246352992E-2</v>
      </c>
      <c r="M48" s="1"/>
      <c r="N48" s="1"/>
      <c r="O48" s="1"/>
      <c r="P48" s="1"/>
    </row>
    <row r="49" spans="2:16" x14ac:dyDescent="0.35">
      <c r="B49" s="21" t="s">
        <v>66</v>
      </c>
      <c r="C49" s="18"/>
      <c r="D49" s="23" t="s">
        <v>113</v>
      </c>
      <c r="E49" s="23">
        <v>2.5309125358373791E-2</v>
      </c>
      <c r="F49" s="23" t="s">
        <v>113</v>
      </c>
      <c r="M49" s="1"/>
      <c r="N49" s="1"/>
      <c r="O49" s="1"/>
      <c r="P49" s="1"/>
    </row>
    <row r="50" spans="2:16" x14ac:dyDescent="0.35">
      <c r="B50" s="21" t="s">
        <v>67</v>
      </c>
      <c r="C50" s="18"/>
      <c r="D50" s="23" t="s">
        <v>1</v>
      </c>
      <c r="E50" s="23" t="s">
        <v>113</v>
      </c>
      <c r="F50" s="23" t="s">
        <v>1</v>
      </c>
      <c r="M50" s="1"/>
      <c r="N50" s="1"/>
      <c r="O50" s="1"/>
      <c r="P50" s="1"/>
    </row>
    <row r="51" spans="2:16" x14ac:dyDescent="0.35">
      <c r="B51" s="24" t="s">
        <v>29</v>
      </c>
      <c r="C51" s="18"/>
      <c r="D51" s="25"/>
      <c r="E51" s="25"/>
      <c r="F51" s="25"/>
      <c r="M51" s="1"/>
      <c r="N51" s="1"/>
      <c r="O51" s="1"/>
      <c r="P51" s="1"/>
    </row>
    <row r="52" spans="2:16" x14ac:dyDescent="0.35">
      <c r="B52" s="26" t="s">
        <v>71</v>
      </c>
      <c r="C52" s="18"/>
      <c r="D52" s="20">
        <v>10.432076</v>
      </c>
      <c r="E52" s="20">
        <v>10.653271999999999</v>
      </c>
      <c r="F52" s="20">
        <v>0.26140499999999989</v>
      </c>
      <c r="M52" s="1"/>
      <c r="N52" s="1"/>
      <c r="O52" s="1"/>
      <c r="P52" s="1"/>
    </row>
    <row r="53" spans="2:16" x14ac:dyDescent="0.35">
      <c r="B53" s="8" t="s">
        <v>72</v>
      </c>
      <c r="C53" s="18"/>
      <c r="D53" s="23">
        <v>7.3698232850504149E-5</v>
      </c>
      <c r="E53" s="23">
        <v>1.290820037076015E-3</v>
      </c>
      <c r="F53" s="23">
        <v>1.2774306612990519E-3</v>
      </c>
      <c r="M53" s="1"/>
      <c r="N53" s="1"/>
      <c r="O53" s="1"/>
      <c r="P53" s="1"/>
    </row>
    <row r="54" spans="2:16" x14ac:dyDescent="0.35">
      <c r="B54" s="24" t="s">
        <v>73</v>
      </c>
      <c r="C54" s="18"/>
      <c r="D54" s="25"/>
      <c r="E54" s="25"/>
      <c r="F54" s="25"/>
      <c r="M54" s="1"/>
      <c r="N54" s="1"/>
      <c r="O54" s="1"/>
      <c r="P54" s="1"/>
    </row>
    <row r="55" spans="2:16" x14ac:dyDescent="0.35">
      <c r="B55" t="s">
        <v>74</v>
      </c>
      <c r="C55" s="18"/>
      <c r="D55" s="27">
        <v>27.934329999999999</v>
      </c>
      <c r="E55" s="27">
        <v>54.761560000000003</v>
      </c>
      <c r="F55" s="20">
        <v>26.827230000000004</v>
      </c>
      <c r="M55" s="1"/>
      <c r="N55" s="1"/>
      <c r="O55" s="1"/>
      <c r="P55" s="1"/>
    </row>
    <row r="56" spans="2:16" x14ac:dyDescent="0.35">
      <c r="B56" t="s">
        <v>75</v>
      </c>
      <c r="C56" s="18"/>
      <c r="D56">
        <v>3.8</v>
      </c>
      <c r="E56">
        <v>3.8</v>
      </c>
      <c r="F56" s="20">
        <v>0</v>
      </c>
      <c r="M56" s="1"/>
      <c r="N56" s="1"/>
      <c r="O56" s="1"/>
      <c r="P56" s="1"/>
    </row>
    <row r="57" spans="2:16" x14ac:dyDescent="0.35">
      <c r="B57" s="24" t="s">
        <v>76</v>
      </c>
      <c r="C57" s="18"/>
      <c r="D57" s="25"/>
      <c r="E57" s="25"/>
      <c r="F57" s="25"/>
      <c r="M57" s="1"/>
      <c r="N57" s="1"/>
      <c r="O57" s="1"/>
      <c r="P57" s="1"/>
    </row>
    <row r="58" spans="2:16" x14ac:dyDescent="0.35">
      <c r="B58" t="s">
        <v>77</v>
      </c>
      <c r="C58" s="18"/>
      <c r="D58" s="1">
        <v>1164</v>
      </c>
      <c r="E58" s="1">
        <v>2163</v>
      </c>
      <c r="F58" s="14">
        <v>999</v>
      </c>
      <c r="M58" s="1"/>
      <c r="N58" s="1"/>
      <c r="O58" s="1"/>
      <c r="P58" s="1"/>
    </row>
    <row r="59" spans="2:16" x14ac:dyDescent="0.35">
      <c r="B59" s="29" t="s">
        <v>78</v>
      </c>
      <c r="C59" s="18"/>
      <c r="D59" s="1">
        <v>614</v>
      </c>
      <c r="E59" s="1">
        <v>1265</v>
      </c>
      <c r="F59" s="14">
        <v>651</v>
      </c>
      <c r="M59" s="1"/>
      <c r="N59" s="1"/>
      <c r="O59" s="1"/>
      <c r="P59" s="1"/>
    </row>
    <row r="60" spans="2:16" x14ac:dyDescent="0.35">
      <c r="C60" s="18"/>
      <c r="D60" s="15"/>
      <c r="E60" s="15"/>
      <c r="F60" s="15"/>
    </row>
    <row r="61" spans="2:16" x14ac:dyDescent="0.35">
      <c r="C61" s="18"/>
    </row>
    <row r="62" spans="2:16" x14ac:dyDescent="0.35">
      <c r="C62" s="18"/>
    </row>
    <row r="63" spans="2:16" x14ac:dyDescent="0.35">
      <c r="C63" s="18"/>
    </row>
    <row r="64" spans="2:16" x14ac:dyDescent="0.35">
      <c r="C64" s="18"/>
    </row>
    <row r="65" spans="3:3" x14ac:dyDescent="0.35">
      <c r="C65" s="18"/>
    </row>
    <row r="66" spans="3:3" x14ac:dyDescent="0.35">
      <c r="C66" s="18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76" orientation="portrait" r:id="rId1"/>
  <headerFooter>
    <oddFooter>&amp;R&amp;"verdana,Regular"Genele Açık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3FDEA-FAC2-4D92-A671-A96D9ABD91E0}">
  <sheetPr>
    <pageSetUpPr fitToPage="1"/>
  </sheetPr>
  <dimension ref="B1:F67"/>
  <sheetViews>
    <sheetView showGridLines="0" tabSelected="1" zoomScale="70" zoomScaleNormal="70" workbookViewId="0">
      <pane xSplit="2" ySplit="3" topLeftCell="C4" activePane="bottomRight" state="frozen"/>
      <selection activeCell="L19" sqref="L19"/>
      <selection pane="topRight" activeCell="L19" sqref="L19"/>
      <selection pane="bottomLeft" activeCell="L19" sqref="L19"/>
      <selection pane="bottomRight" activeCell="L19" sqref="L19"/>
    </sheetView>
  </sheetViews>
  <sheetFormatPr defaultColWidth="8.81640625" defaultRowHeight="14.5" x14ac:dyDescent="0.35"/>
  <cols>
    <col min="1" max="1" width="4.453125" customWidth="1"/>
    <col min="2" max="2" width="54.1796875" customWidth="1"/>
    <col min="3" max="5" width="12.1796875" bestFit="1" customWidth="1"/>
    <col min="6" max="6" width="12.1796875" customWidth="1"/>
  </cols>
  <sheetData>
    <row r="1" spans="2:6" x14ac:dyDescent="0.35">
      <c r="B1" s="3"/>
      <c r="C1" s="39" t="s">
        <v>4</v>
      </c>
      <c r="D1" s="39" t="s">
        <v>5</v>
      </c>
      <c r="E1" s="39" t="s">
        <v>5</v>
      </c>
      <c r="F1" s="1"/>
    </row>
    <row r="2" spans="2:6" x14ac:dyDescent="0.35">
      <c r="B2" s="3" t="s">
        <v>117</v>
      </c>
      <c r="C2" s="4" t="s">
        <v>6</v>
      </c>
      <c r="D2" s="4" t="s">
        <v>6</v>
      </c>
      <c r="E2" s="4" t="s">
        <v>6</v>
      </c>
      <c r="F2" s="4" t="s">
        <v>7</v>
      </c>
    </row>
    <row r="3" spans="2:6" ht="15" thickBot="1" x14ac:dyDescent="0.4">
      <c r="B3" s="5" t="s">
        <v>3</v>
      </c>
      <c r="C3" s="6" t="s">
        <v>115</v>
      </c>
      <c r="D3" s="6" t="s">
        <v>115</v>
      </c>
      <c r="E3" s="6" t="s">
        <v>116</v>
      </c>
      <c r="F3" s="7" t="s">
        <v>0</v>
      </c>
    </row>
    <row r="4" spans="2:6" x14ac:dyDescent="0.35">
      <c r="B4" s="8" t="s">
        <v>79</v>
      </c>
      <c r="C4" s="17">
        <v>4821</v>
      </c>
      <c r="D4" s="17">
        <v>8273</v>
      </c>
      <c r="E4" s="17">
        <v>8953</v>
      </c>
      <c r="F4" s="17">
        <v>680</v>
      </c>
    </row>
    <row r="5" spans="2:6" x14ac:dyDescent="0.35">
      <c r="B5" s="8" t="s">
        <v>18</v>
      </c>
      <c r="C5" s="17">
        <v>3271</v>
      </c>
      <c r="D5" s="17">
        <v>5613</v>
      </c>
      <c r="E5" s="17">
        <v>6075</v>
      </c>
      <c r="F5" s="17">
        <v>462</v>
      </c>
    </row>
    <row r="6" spans="2:6" x14ac:dyDescent="0.35">
      <c r="B6" s="8" t="s">
        <v>80</v>
      </c>
      <c r="C6" s="17">
        <v>-496</v>
      </c>
      <c r="D6" s="17">
        <f t="shared" ref="D6:E6" si="0">SUM(D7:D11)</f>
        <v>-852</v>
      </c>
      <c r="E6" s="17">
        <f t="shared" si="0"/>
        <v>895</v>
      </c>
      <c r="F6" s="17">
        <v>1747</v>
      </c>
    </row>
    <row r="7" spans="2:6" x14ac:dyDescent="0.35">
      <c r="B7" s="10" t="s">
        <v>81</v>
      </c>
      <c r="C7" s="17">
        <v>48</v>
      </c>
      <c r="D7" s="17">
        <v>83</v>
      </c>
      <c r="E7" s="17">
        <v>0</v>
      </c>
      <c r="F7" s="17">
        <v>-83</v>
      </c>
    </row>
    <row r="8" spans="2:6" x14ac:dyDescent="0.35">
      <c r="B8" s="10" t="s">
        <v>82</v>
      </c>
      <c r="C8" s="17">
        <v>-1148</v>
      </c>
      <c r="D8" s="17">
        <v>-1971</v>
      </c>
      <c r="E8" s="17">
        <v>-680</v>
      </c>
      <c r="F8" s="17">
        <v>1291</v>
      </c>
    </row>
    <row r="9" spans="2:6" x14ac:dyDescent="0.35">
      <c r="B9" s="10" t="s">
        <v>83</v>
      </c>
      <c r="C9" s="17">
        <v>43</v>
      </c>
      <c r="D9" s="17">
        <v>74</v>
      </c>
      <c r="E9" s="17">
        <v>233</v>
      </c>
      <c r="F9" s="17">
        <v>159</v>
      </c>
    </row>
    <row r="10" spans="2:6" x14ac:dyDescent="0.35">
      <c r="B10" s="10" t="s">
        <v>84</v>
      </c>
      <c r="C10" s="17">
        <v>507</v>
      </c>
      <c r="D10" s="17">
        <v>869</v>
      </c>
      <c r="E10" s="17">
        <v>1182</v>
      </c>
      <c r="F10" s="17">
        <v>313</v>
      </c>
    </row>
    <row r="11" spans="2:6" x14ac:dyDescent="0.35">
      <c r="B11" s="10" t="s">
        <v>85</v>
      </c>
      <c r="C11" s="17">
        <v>54</v>
      </c>
      <c r="D11" s="17">
        <v>93</v>
      </c>
      <c r="E11" s="17">
        <v>160</v>
      </c>
      <c r="F11" s="30">
        <v>67</v>
      </c>
    </row>
    <row r="12" spans="2:6" x14ac:dyDescent="0.35">
      <c r="B12" s="26" t="s">
        <v>86</v>
      </c>
      <c r="C12" s="17">
        <v>3</v>
      </c>
      <c r="D12" s="17">
        <v>5</v>
      </c>
      <c r="E12" s="17">
        <v>0</v>
      </c>
      <c r="F12" s="17">
        <v>-5</v>
      </c>
    </row>
    <row r="13" spans="2:6" x14ac:dyDescent="0.35">
      <c r="B13" s="8" t="s">
        <v>29</v>
      </c>
      <c r="C13" s="17">
        <v>311</v>
      </c>
      <c r="D13" s="17">
        <v>534</v>
      </c>
      <c r="E13" s="17">
        <v>-110</v>
      </c>
      <c r="F13" s="17">
        <v>-644</v>
      </c>
    </row>
    <row r="14" spans="2:6" x14ac:dyDescent="0.35">
      <c r="B14" s="9" t="s">
        <v>21</v>
      </c>
      <c r="C14" s="16">
        <v>7910</v>
      </c>
      <c r="D14" s="16">
        <v>13573</v>
      </c>
      <c r="E14" s="16">
        <v>15813</v>
      </c>
      <c r="F14" s="16">
        <v>2240</v>
      </c>
    </row>
    <row r="15" spans="2:6" x14ac:dyDescent="0.35">
      <c r="B15" s="8" t="s">
        <v>54</v>
      </c>
      <c r="C15" s="17">
        <v>-341</v>
      </c>
      <c r="D15" s="17">
        <v>-585</v>
      </c>
      <c r="E15" s="17">
        <v>-1064</v>
      </c>
      <c r="F15" s="17">
        <v>-479</v>
      </c>
    </row>
    <row r="16" spans="2:6" x14ac:dyDescent="0.35">
      <c r="B16" s="8" t="s">
        <v>87</v>
      </c>
      <c r="C16" s="17">
        <v>-2940</v>
      </c>
      <c r="D16" s="17">
        <v>-5045</v>
      </c>
      <c r="E16" s="17">
        <v>-5217</v>
      </c>
      <c r="F16" s="17">
        <v>-172</v>
      </c>
    </row>
    <row r="17" spans="2:6" x14ac:dyDescent="0.35">
      <c r="B17" s="8" t="s">
        <v>81</v>
      </c>
      <c r="C17" s="17">
        <v>-48</v>
      </c>
      <c r="D17" s="17">
        <v>-83</v>
      </c>
      <c r="E17" s="17">
        <v>0</v>
      </c>
      <c r="F17" s="17">
        <v>83</v>
      </c>
    </row>
    <row r="18" spans="2:6" x14ac:dyDescent="0.35">
      <c r="B18" s="8" t="s">
        <v>88</v>
      </c>
      <c r="C18" s="17">
        <v>5181</v>
      </c>
      <c r="D18" s="17">
        <v>8892</v>
      </c>
      <c r="E18" s="17">
        <v>-4253</v>
      </c>
      <c r="F18" s="17">
        <v>-13145</v>
      </c>
    </row>
    <row r="19" spans="2:6" x14ac:dyDescent="0.35">
      <c r="B19" s="9" t="s">
        <v>36</v>
      </c>
      <c r="C19" s="16">
        <v>9762</v>
      </c>
      <c r="D19" s="16">
        <v>16752</v>
      </c>
      <c r="E19" s="16">
        <v>5279</v>
      </c>
      <c r="F19" s="16">
        <v>-11473</v>
      </c>
    </row>
    <row r="20" spans="2:6" x14ac:dyDescent="0.35">
      <c r="B20" s="8" t="s">
        <v>54</v>
      </c>
      <c r="C20" s="17">
        <v>-284</v>
      </c>
      <c r="D20" s="17">
        <v>-488</v>
      </c>
      <c r="E20" s="17">
        <v>-482</v>
      </c>
      <c r="F20" s="17">
        <v>6</v>
      </c>
    </row>
    <row r="21" spans="2:6" x14ac:dyDescent="0.35">
      <c r="B21" s="8" t="s">
        <v>89</v>
      </c>
      <c r="C21" s="17">
        <v>-3651</v>
      </c>
      <c r="D21" s="17">
        <v>-6266</v>
      </c>
      <c r="E21" s="17">
        <v>-2987</v>
      </c>
      <c r="F21" s="17">
        <v>3279</v>
      </c>
    </row>
    <row r="22" spans="2:6" x14ac:dyDescent="0.35">
      <c r="B22" s="8" t="s">
        <v>81</v>
      </c>
      <c r="C22" s="17">
        <v>47</v>
      </c>
      <c r="D22" s="17">
        <v>80</v>
      </c>
      <c r="E22" s="17">
        <v>0</v>
      </c>
      <c r="F22" s="17">
        <v>-80</v>
      </c>
    </row>
    <row r="23" spans="2:6" x14ac:dyDescent="0.35">
      <c r="B23" s="8" t="s">
        <v>90</v>
      </c>
      <c r="C23" s="17">
        <v>-649</v>
      </c>
      <c r="D23" s="17">
        <v>-1113</v>
      </c>
      <c r="E23" s="17">
        <v>-597</v>
      </c>
      <c r="F23" s="17">
        <v>516</v>
      </c>
    </row>
    <row r="24" spans="2:6" x14ac:dyDescent="0.35">
      <c r="B24" s="40" t="s">
        <v>112</v>
      </c>
      <c r="C24" s="17">
        <v>-1986</v>
      </c>
      <c r="D24" s="17">
        <v>-3406</v>
      </c>
      <c r="E24" s="17">
        <v>-3303</v>
      </c>
      <c r="F24" s="17">
        <v>103</v>
      </c>
    </row>
    <row r="25" spans="2:6" x14ac:dyDescent="0.35">
      <c r="B25" s="9" t="s">
        <v>91</v>
      </c>
      <c r="C25" s="16">
        <v>-6523</v>
      </c>
      <c r="D25" s="16">
        <v>-11193</v>
      </c>
      <c r="E25" s="16">
        <v>-7369</v>
      </c>
      <c r="F25" s="16">
        <v>3824</v>
      </c>
    </row>
    <row r="26" spans="2:6" x14ac:dyDescent="0.35">
      <c r="B26" s="9" t="s">
        <v>38</v>
      </c>
      <c r="C26" s="16">
        <v>3239</v>
      </c>
      <c r="D26" s="16">
        <v>5559</v>
      </c>
      <c r="E26" s="16">
        <v>-2090</v>
      </c>
      <c r="F26" s="16">
        <v>-7649</v>
      </c>
    </row>
    <row r="27" spans="2:6" x14ac:dyDescent="0.35">
      <c r="B27" s="3"/>
      <c r="C27" s="31"/>
      <c r="D27" s="31"/>
      <c r="E27" s="31"/>
      <c r="F27" s="31"/>
    </row>
    <row r="28" spans="2:6" x14ac:dyDescent="0.35">
      <c r="B28" s="12" t="s">
        <v>93</v>
      </c>
      <c r="C28" s="31"/>
      <c r="D28" s="4" t="s">
        <v>118</v>
      </c>
      <c r="E28" s="4" t="s">
        <v>118</v>
      </c>
      <c r="F28" s="4" t="s">
        <v>7</v>
      </c>
    </row>
    <row r="29" spans="2:6" ht="15" thickBot="1" x14ac:dyDescent="0.4">
      <c r="B29" s="13" t="s">
        <v>62</v>
      </c>
      <c r="C29" s="31"/>
      <c r="D29" s="6">
        <v>2023</v>
      </c>
      <c r="E29" s="6">
        <v>2024</v>
      </c>
      <c r="F29" s="7" t="s">
        <v>0</v>
      </c>
    </row>
    <row r="30" spans="2:6" x14ac:dyDescent="0.35">
      <c r="B30" s="8" t="s">
        <v>92</v>
      </c>
      <c r="C30" s="31"/>
      <c r="D30" s="17">
        <v>19863.260239100557</v>
      </c>
      <c r="E30" s="17">
        <v>34328.260239100557</v>
      </c>
      <c r="F30" s="17">
        <v>14465</v>
      </c>
    </row>
    <row r="31" spans="2:6" x14ac:dyDescent="0.35">
      <c r="B31" s="10" t="s">
        <v>94</v>
      </c>
      <c r="C31" s="31"/>
      <c r="D31" s="17">
        <v>3651.3851906821219</v>
      </c>
      <c r="E31" s="17">
        <v>2987</v>
      </c>
      <c r="F31" s="17">
        <v>-664.3851906821219</v>
      </c>
    </row>
    <row r="32" spans="2:6" x14ac:dyDescent="0.35">
      <c r="B32" s="10" t="s">
        <v>18</v>
      </c>
      <c r="C32" s="31"/>
      <c r="D32" s="17">
        <v>-3087.7781231793406</v>
      </c>
      <c r="E32" s="17">
        <v>-5661</v>
      </c>
      <c r="F32" s="17">
        <v>-2573.2218768206594</v>
      </c>
    </row>
    <row r="33" spans="2:6" x14ac:dyDescent="0.35">
      <c r="B33" s="10" t="s">
        <v>95</v>
      </c>
      <c r="C33" s="31"/>
      <c r="D33" s="17">
        <v>7590.2564642369989</v>
      </c>
      <c r="E33" s="17">
        <v>24578</v>
      </c>
      <c r="F33" s="17">
        <v>16987.743535763002</v>
      </c>
    </row>
    <row r="34" spans="2:6" x14ac:dyDescent="0.35">
      <c r="B34" s="9" t="s">
        <v>96</v>
      </c>
      <c r="C34" s="31"/>
      <c r="D34" s="16">
        <v>28017.123770840335</v>
      </c>
      <c r="E34" s="16">
        <v>56232.260239100557</v>
      </c>
      <c r="F34" s="16">
        <v>28215.136468260222</v>
      </c>
    </row>
    <row r="35" spans="2:6" x14ac:dyDescent="0.35">
      <c r="B35" s="8" t="s">
        <v>97</v>
      </c>
      <c r="C35" s="31"/>
      <c r="D35" s="32">
        <v>0.123</v>
      </c>
      <c r="E35" s="32">
        <v>0.123</v>
      </c>
      <c r="F35" s="32">
        <v>0</v>
      </c>
    </row>
    <row r="36" spans="2:6" x14ac:dyDescent="0.35">
      <c r="B36" s="9" t="s">
        <v>37</v>
      </c>
      <c r="C36" s="31"/>
      <c r="D36" s="33"/>
      <c r="E36" s="33"/>
      <c r="F36" s="33"/>
    </row>
    <row r="37" spans="2:6" x14ac:dyDescent="0.35">
      <c r="B37" s="8"/>
      <c r="C37" s="31"/>
      <c r="D37" s="17">
        <v>742.80841842340703</v>
      </c>
      <c r="E37" s="17">
        <v>743</v>
      </c>
      <c r="F37" s="17">
        <v>0.19158157659296648</v>
      </c>
    </row>
    <row r="38" spans="2:6" x14ac:dyDescent="0.35">
      <c r="B38" s="8" t="s">
        <v>98</v>
      </c>
      <c r="C38" s="31"/>
      <c r="D38" s="17">
        <v>3757.3818497638185</v>
      </c>
      <c r="E38" s="17">
        <v>6448</v>
      </c>
      <c r="F38" s="17">
        <v>2690.6181502361815</v>
      </c>
    </row>
    <row r="39" spans="2:6" x14ac:dyDescent="0.35">
      <c r="B39" s="8" t="s">
        <v>89</v>
      </c>
      <c r="C39" s="31"/>
      <c r="D39" s="17">
        <v>3651.3851906821219</v>
      </c>
      <c r="E39" s="17">
        <v>2987</v>
      </c>
      <c r="F39" s="17">
        <v>-664.3851906821219</v>
      </c>
    </row>
    <row r="40" spans="2:6" x14ac:dyDescent="0.35">
      <c r="B40" s="8" t="s">
        <v>99</v>
      </c>
      <c r="C40" s="31"/>
      <c r="D40" s="34">
        <v>-2.8210244079493685E-2</v>
      </c>
      <c r="E40" s="34">
        <v>-0.53675558312655092</v>
      </c>
      <c r="F40" s="34">
        <v>-0.50854533904705723</v>
      </c>
    </row>
    <row r="41" spans="2:6" x14ac:dyDescent="0.35">
      <c r="B41" s="9" t="s">
        <v>100</v>
      </c>
      <c r="C41" s="31"/>
      <c r="D41" s="35"/>
      <c r="E41" s="35"/>
      <c r="F41" s="35"/>
    </row>
    <row r="42" spans="2:6" x14ac:dyDescent="0.35">
      <c r="B42" s="8" t="s">
        <v>101</v>
      </c>
      <c r="C42" s="31"/>
      <c r="D42" s="36">
        <v>6.8798655175846324E-2</v>
      </c>
      <c r="E42" s="36">
        <v>6.853028986877012E-2</v>
      </c>
      <c r="F42" s="36">
        <v>-2.6836530707620432E-4</v>
      </c>
    </row>
    <row r="43" spans="2:6" x14ac:dyDescent="0.35">
      <c r="B43" s="8" t="s">
        <v>102</v>
      </c>
      <c r="C43" s="31"/>
      <c r="D43" s="36">
        <v>5.6249010249267609E-2</v>
      </c>
      <c r="E43" s="36">
        <v>5.5433986180980076E-2</v>
      </c>
      <c r="F43" s="36">
        <v>-8.1502406828753288E-4</v>
      </c>
    </row>
    <row r="44" spans="2:6" x14ac:dyDescent="0.35">
      <c r="B44" s="8" t="s">
        <v>103</v>
      </c>
      <c r="C44" s="31"/>
      <c r="D44" s="37">
        <v>1.2549644926578715E-2</v>
      </c>
      <c r="E44" s="37">
        <v>1.3096303687790044E-2</v>
      </c>
      <c r="F44" s="36">
        <v>5.4665876121132856E-4</v>
      </c>
    </row>
    <row r="45" spans="2:6" x14ac:dyDescent="0.35">
      <c r="B45" s="8" t="s">
        <v>104</v>
      </c>
      <c r="C45" s="31"/>
      <c r="D45" s="38">
        <v>8.2779821948258494</v>
      </c>
      <c r="E45" s="38">
        <v>8.6972449655645523</v>
      </c>
      <c r="F45" s="38">
        <v>0.41926277073870288</v>
      </c>
    </row>
    <row r="46" spans="2:6" x14ac:dyDescent="0.35">
      <c r="B46" s="9" t="s">
        <v>105</v>
      </c>
      <c r="C46" s="31"/>
      <c r="D46" s="35"/>
      <c r="E46" s="35"/>
      <c r="F46" s="35"/>
    </row>
    <row r="47" spans="2:6" x14ac:dyDescent="0.35">
      <c r="B47" s="8" t="s">
        <v>101</v>
      </c>
      <c r="C47" s="31"/>
      <c r="D47" s="36">
        <v>6.5301127711818979E-2</v>
      </c>
      <c r="E47" s="36">
        <v>6.5261937035159562E-2</v>
      </c>
      <c r="F47" s="36">
        <v>-3.9190676659417445E-5</v>
      </c>
    </row>
    <row r="48" spans="2:6" x14ac:dyDescent="0.35">
      <c r="B48" s="8" t="s">
        <v>102</v>
      </c>
      <c r="C48" s="31"/>
      <c r="D48" s="36">
        <v>4.550768956063201E-2</v>
      </c>
      <c r="E48" s="36">
        <v>4.8838044857990648E-2</v>
      </c>
      <c r="F48" s="36">
        <v>3.3303552973586378E-3</v>
      </c>
    </row>
    <row r="49" spans="2:6" x14ac:dyDescent="0.35">
      <c r="B49" s="8" t="s">
        <v>103</v>
      </c>
      <c r="C49" s="31"/>
      <c r="D49" s="37">
        <v>1.9793438151186969E-2</v>
      </c>
      <c r="E49" s="37">
        <v>1.6423892177168914E-2</v>
      </c>
      <c r="F49" s="36">
        <v>-3.3695459740180553E-3</v>
      </c>
    </row>
    <row r="50" spans="2:6" x14ac:dyDescent="0.35">
      <c r="B50" s="8" t="s">
        <v>104</v>
      </c>
      <c r="C50" s="31"/>
      <c r="D50" s="38">
        <v>6.472694606652289</v>
      </c>
      <c r="E50" s="38">
        <v>6.7670562531726395</v>
      </c>
      <c r="F50" s="38">
        <v>0.29436164652035046</v>
      </c>
    </row>
    <row r="51" spans="2:6" x14ac:dyDescent="0.35">
      <c r="B51" s="9" t="s">
        <v>106</v>
      </c>
      <c r="C51" s="31"/>
      <c r="D51" s="35"/>
      <c r="E51" s="35"/>
      <c r="F51" s="35"/>
    </row>
    <row r="52" spans="2:6" x14ac:dyDescent="0.35">
      <c r="B52" s="8" t="s">
        <v>101</v>
      </c>
      <c r="C52" s="31"/>
      <c r="D52" s="36">
        <v>0.1145</v>
      </c>
      <c r="E52" s="36">
        <v>0.11409999999999999</v>
      </c>
      <c r="F52" s="36">
        <v>-4.0000000000001146E-4</v>
      </c>
    </row>
    <row r="53" spans="2:6" x14ac:dyDescent="0.35">
      <c r="B53" s="8" t="s">
        <v>102</v>
      </c>
      <c r="C53" s="31"/>
      <c r="D53" s="36">
        <v>0.12321715677136537</v>
      </c>
      <c r="E53" s="36">
        <v>0.10891981056431874</v>
      </c>
      <c r="F53" s="36">
        <v>-1.4297346207046632E-2</v>
      </c>
    </row>
    <row r="54" spans="2:6" x14ac:dyDescent="0.35">
      <c r="B54" s="8" t="s">
        <v>103</v>
      </c>
      <c r="C54" s="31"/>
      <c r="D54" s="37">
        <v>-8.7171567713653642E-3</v>
      </c>
      <c r="E54" s="37">
        <v>5.1801894356812567E-3</v>
      </c>
      <c r="F54" s="36">
        <v>1.3897346207046621E-2</v>
      </c>
    </row>
    <row r="55" spans="2:6" x14ac:dyDescent="0.35">
      <c r="B55" s="8" t="s">
        <v>104</v>
      </c>
      <c r="C55" s="31"/>
      <c r="D55" s="38">
        <v>8.374346334061503</v>
      </c>
      <c r="E55" s="38">
        <v>10.003270704177103</v>
      </c>
      <c r="F55" s="38">
        <v>1.6289243701156</v>
      </c>
    </row>
    <row r="56" spans="2:6" x14ac:dyDescent="0.35">
      <c r="B56" s="9" t="s">
        <v>107</v>
      </c>
      <c r="C56" s="31"/>
      <c r="D56" s="35"/>
      <c r="E56" s="35"/>
      <c r="F56" s="35"/>
    </row>
    <row r="57" spans="2:6" x14ac:dyDescent="0.35">
      <c r="B57" s="8" t="s">
        <v>108</v>
      </c>
      <c r="C57" s="31"/>
      <c r="D57" s="17">
        <v>731</v>
      </c>
      <c r="E57" s="17">
        <v>1026</v>
      </c>
      <c r="F57" s="17">
        <v>295</v>
      </c>
    </row>
    <row r="58" spans="2:6" x14ac:dyDescent="0.35">
      <c r="B58" s="8" t="s">
        <v>109</v>
      </c>
      <c r="C58" s="31"/>
      <c r="D58" s="17">
        <v>138</v>
      </c>
      <c r="E58" s="17">
        <v>156</v>
      </c>
      <c r="F58" s="17">
        <v>18</v>
      </c>
    </row>
    <row r="59" spans="2:6" x14ac:dyDescent="0.35">
      <c r="B59" s="9" t="s">
        <v>29</v>
      </c>
      <c r="C59" s="31"/>
      <c r="D59" s="35"/>
      <c r="E59" s="35"/>
      <c r="F59" s="35"/>
    </row>
    <row r="60" spans="2:6" x14ac:dyDescent="0.35">
      <c r="B60" t="s">
        <v>110</v>
      </c>
      <c r="C60" s="31"/>
      <c r="D60" s="1">
        <v>321332.14999999997</v>
      </c>
      <c r="E60" s="1">
        <v>328505</v>
      </c>
      <c r="F60" s="1">
        <v>7172.8500000000349</v>
      </c>
    </row>
    <row r="61" spans="2:6" x14ac:dyDescent="0.35">
      <c r="B61" t="s">
        <v>111</v>
      </c>
      <c r="C61" s="31"/>
      <c r="D61" s="28">
        <v>12.053573</v>
      </c>
      <c r="E61" s="28">
        <v>12.135</v>
      </c>
      <c r="F61" s="28">
        <v>8.1426999999999694E-2</v>
      </c>
    </row>
    <row r="62" spans="2:6" x14ac:dyDescent="0.35">
      <c r="C62" s="31"/>
    </row>
    <row r="63" spans="2:6" x14ac:dyDescent="0.35">
      <c r="C63" s="31"/>
      <c r="D63" s="1"/>
      <c r="E63" s="1"/>
      <c r="F63" s="1"/>
    </row>
    <row r="65" spans="3:6" x14ac:dyDescent="0.35">
      <c r="C65" s="1"/>
      <c r="D65" s="1"/>
      <c r="E65" s="1"/>
    </row>
    <row r="67" spans="3:6" x14ac:dyDescent="0.35">
      <c r="C67" s="1"/>
      <c r="D67" s="1"/>
      <c r="E67" s="1"/>
      <c r="F67" s="1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E8321B6D4C18E4EA4C482F0E488640F" ma:contentTypeVersion="6" ma:contentTypeDescription="Yeni belge oluşturun." ma:contentTypeScope="" ma:versionID="4397a18f7eae1b6354aeac85160d2c85">
  <xsd:schema xmlns:xsd="http://www.w3.org/2001/XMLSchema" xmlns:xs="http://www.w3.org/2001/XMLSchema" xmlns:p="http://schemas.microsoft.com/office/2006/metadata/properties" xmlns:ns1="http://schemas.microsoft.com/sharepoint/v3" xmlns:ns2="cffe3e2f-51d8-4777-b858-970bc7ae9bdf" targetNamespace="http://schemas.microsoft.com/office/2006/metadata/properties" ma:root="true" ma:fieldsID="d409bb41b2fbeb4d94612111bd5737ab" ns1:_="" ns2:_="">
    <xsd:import namespace="http://schemas.microsoft.com/sharepoint/v3"/>
    <xsd:import namespace="cffe3e2f-51d8-4777-b858-970bc7ae9b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Birleşik Uygunluk İlkesi Özellikleri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Birleşik Uygunluk İlkesi UI Eylemi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e3e2f-51d8-4777-b858-970bc7ae9b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4098C91-0346-46B7-8792-DBBD15A2B2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76343B-9BF6-4CE5-9053-247253F859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ffe3e2f-51d8-4777-b858-970bc7ae9b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9C0E26-C3A7-44CB-95D8-ED8A0BEFBF3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Konsolide</vt:lpstr>
      <vt:lpstr>Perakende &amp; Müşteri Çözümleri</vt:lpstr>
      <vt:lpstr>Dağıtım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Gizem YIRTIMCI</dc:creator>
  <cp:keywords>CLASSIFICATION=I4886p293727nO8</cp:keywords>
  <cp:lastModifiedBy>Harun TURAN</cp:lastModifiedBy>
  <cp:lastPrinted>2024-09-27T07:52:09Z</cp:lastPrinted>
  <dcterms:created xsi:type="dcterms:W3CDTF">2024-05-21T16:51:23Z</dcterms:created>
  <dcterms:modified xsi:type="dcterms:W3CDTF">2024-09-27T08:30:59Z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7cf25a9f-5126-48b3-b701-7e6a1b553ee2</vt:lpwstr>
  </property>
  <property fmtid="{D5CDD505-2E9C-101B-9397-08002B2CF9AE}" pid="3" name="FirstClassifierName">
    <vt:lpwstr>Gizem YIRTIMCI</vt:lpwstr>
  </property>
  <property fmtid="{D5CDD505-2E9C-101B-9397-08002B2CF9AE}" pid="4" name="FirstClassifiedDate">
    <vt:lpwstr>21.05.2024, 19:51</vt:lpwstr>
  </property>
  <property fmtid="{D5CDD505-2E9C-101B-9397-08002B2CF9AE}" pid="5" name="LastClassifiedDate">
    <vt:lpwstr>21.05.2024, 19:51</vt:lpwstr>
  </property>
  <property fmtid="{D5CDD505-2E9C-101B-9397-08002B2CF9AE}" pid="6" name="LastClassifierName">
    <vt:lpwstr>Gizem YIRTIMCI</vt:lpwstr>
  </property>
  <property fmtid="{D5CDD505-2E9C-101B-9397-08002B2CF9AE}" pid="7" name="CLASSIFICATION">
    <vt:lpwstr>I4886p293727nO8</vt:lpwstr>
  </property>
  <property fmtid="{D5CDD505-2E9C-101B-9397-08002B2CF9AE}" pid="8" name="ContentTypeId">
    <vt:lpwstr>0x010100AE8321B6D4C18E4EA4C482F0E488640F</vt:lpwstr>
  </property>
</Properties>
</file>